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5480" windowHeight="11385" activeTab="2"/>
  </bookViews>
  <sheets>
    <sheet name="# tarjetasxfranquicia" sheetId="1" r:id="rId1"/>
    <sheet name="total # tarjetas" sheetId="2" r:id="rId2"/>
    <sheet name="compras y avances x franquicia" sheetId="3" r:id="rId3"/>
    <sheet name="total compras y avances" sheetId="4" r:id="rId4"/>
    <sheet name="int.y castigos x franquicia" sheetId="5" r:id="rId5"/>
    <sheet name="total int y castigos" sheetId="6" r:id="rId6"/>
    <sheet name="saldos de cartera x franquicia" sheetId="7" r:id="rId7"/>
    <sheet name="total saldos de cartera" sheetId="8" r:id="rId8"/>
    <sheet name="# tarjetas debito" sheetId="9" r:id="rId9"/>
    <sheet name="compras y retiros tarjeta debit" sheetId="10" r:id="rId10"/>
    <sheet name="ingresos comision adquirencia" sheetId="11" r:id="rId11"/>
    <sheet name="resumen ingres comis adquire" sheetId="12" r:id="rId12"/>
  </sheets>
  <definedNames/>
  <calcPr fullCalcOnLoad="1"/>
</workbook>
</file>

<file path=xl/sharedStrings.xml><?xml version="1.0" encoding="utf-8"?>
<sst xmlns="http://schemas.openxmlformats.org/spreadsheetml/2006/main" count="527" uniqueCount="117">
  <si>
    <t>NUMERO TOTAL DE TARJETAS DE CREDITO</t>
  </si>
  <si>
    <t>CREDIBANCO - VISA</t>
  </si>
  <si>
    <t>MASTERCARD</t>
  </si>
  <si>
    <t>DINERS</t>
  </si>
  <si>
    <t>AMERICAN EXPRESS</t>
  </si>
  <si>
    <t>OTRAS TARJETAS</t>
  </si>
  <si>
    <t>Vigentes  a la fecha de corte</t>
  </si>
  <si>
    <t>Vigentes durante el mes</t>
  </si>
  <si>
    <t>Canceladas</t>
  </si>
  <si>
    <t xml:space="preserve">Bloqueadas  temporalmente </t>
  </si>
  <si>
    <t>BANCO BOGOTA</t>
  </si>
  <si>
    <t>BANCO POPULAR</t>
  </si>
  <si>
    <t>SANTANDER</t>
  </si>
  <si>
    <t>BANCOLOMBIA</t>
  </si>
  <si>
    <t>CITIBANK</t>
  </si>
  <si>
    <t>HSBC</t>
  </si>
  <si>
    <t>BBVA COLOMBIA</t>
  </si>
  <si>
    <t>DE OCCIDENTE</t>
  </si>
  <si>
    <t>BCSC BANCO CAJA SOCIAL</t>
  </si>
  <si>
    <t>DAVIVIENDA</t>
  </si>
  <si>
    <t>RED MULTIBANCA COLPATRIA</t>
  </si>
  <si>
    <t>BANCO AGRARIO DE COLOMBIA</t>
  </si>
  <si>
    <t>AV VILLAS</t>
  </si>
  <si>
    <t>GIROS Y FINANZAS</t>
  </si>
  <si>
    <t>INVERSORA PICHINCHA</t>
  </si>
  <si>
    <t>CMR FALABELLA</t>
  </si>
  <si>
    <t>COOFINEP</t>
  </si>
  <si>
    <t>COOMEVA</t>
  </si>
  <si>
    <t>TOTAL ESTABLECIMIENTOS DE CREDITO</t>
  </si>
  <si>
    <t>TRANSACCIONES POR COMPRAS Y AVANCES -  CREDIBANCO - VISA</t>
  </si>
  <si>
    <t>TRANSACCIONES POR COMPRAS Y AVANCES - MASTERCARD</t>
  </si>
  <si>
    <t>TRANSACCIONES POR COMPRAS Y AVANCES - DINERS</t>
  </si>
  <si>
    <t>TRANSACCIONES POR COMPRAS Y AVANCES - AMERICAN EXPRES</t>
  </si>
  <si>
    <t>TRANSACCIONES POR COMPRAS Y AVANCES - OTRAS TARJETAS</t>
  </si>
  <si>
    <t>A nivel nacional</t>
  </si>
  <si>
    <t>En el exterior</t>
  </si>
  <si>
    <t>A NIVEL NACIONAL</t>
  </si>
  <si>
    <t>EN EL EXTERIOR</t>
  </si>
  <si>
    <t>Compras</t>
  </si>
  <si>
    <t>Avances</t>
  </si>
  <si>
    <t>Numero</t>
  </si>
  <si>
    <t>Monto total</t>
  </si>
  <si>
    <t>INTERESES Y CASTIGOS DE CARTERA- CREDIBANCO - VISA</t>
  </si>
  <si>
    <t>INTERESES Y CASTIGOS DE CARTERA- MASTERCARD</t>
  </si>
  <si>
    <t>INTERESES Y CASTIGOS DE CARTERA- DINERS</t>
  </si>
  <si>
    <t>INTERESES Y CASTIGOS DE CARTERA-  AMERICAN EXPRES</t>
  </si>
  <si>
    <t>INTERESES Y CASTIGOS DE CARTERA-  OTRAS TARJETAS</t>
  </si>
  <si>
    <t>Intereses por compras y avances</t>
  </si>
  <si>
    <t>Castigos de cartera</t>
  </si>
  <si>
    <t>Corrientes</t>
  </si>
  <si>
    <t>De mora</t>
  </si>
  <si>
    <t>Capital</t>
  </si>
  <si>
    <t>Conceptos diferentes a capital</t>
  </si>
  <si>
    <t>SALDOS CARTERA - CREDIBANCO VISA</t>
  </si>
  <si>
    <t>SALDOS CARTERA - MASTERCARD</t>
  </si>
  <si>
    <t>SALDOS CARTERA - DINERS</t>
  </si>
  <si>
    <t>SALDOS CARTERA - AMERICAN EXPRESS</t>
  </si>
  <si>
    <t>SALDOS CARTERA - OTRAS TARJETAS</t>
  </si>
  <si>
    <t>Saldo de tarjeta de crédito</t>
  </si>
  <si>
    <t>Cupo de crédito no utilizado</t>
  </si>
  <si>
    <t>NUMERO DE TARJETAS DEBITO</t>
  </si>
  <si>
    <t>FINAMERICA</t>
  </si>
  <si>
    <t>MACROFINANCIERA</t>
  </si>
  <si>
    <t>COFIANTIOQUIA</t>
  </si>
  <si>
    <t>COOTRAFA</t>
  </si>
  <si>
    <t>CONFIAR</t>
  </si>
  <si>
    <t>JURISCOOP</t>
  </si>
  <si>
    <t>TRANSACCIIONES CON TARJETAS DEBITO</t>
  </si>
  <si>
    <t>COMPRAS</t>
  </si>
  <si>
    <t>RETIROS</t>
  </si>
  <si>
    <t>Número</t>
  </si>
  <si>
    <t>Monto</t>
  </si>
  <si>
    <t>NUMERO  DE TARJETAS DE CREDITO</t>
  </si>
  <si>
    <t xml:space="preserve">TOTAL TRANSACCIONES POR COMPRAS Y AVANCES </t>
  </si>
  <si>
    <t>TOTAL INTERESES Y CASTIGOS DE CARTERA</t>
  </si>
  <si>
    <t xml:space="preserve">TOTAL SALDOS CARTERA </t>
  </si>
  <si>
    <t>ESTABLECIMIENTOS DE CREDITO</t>
  </si>
  <si>
    <t>REPORTE DE TARJETAS DE CREDITO</t>
  </si>
  <si>
    <t>Cifras en pesos</t>
  </si>
  <si>
    <t>Fuente: Formato 466 " Reporte mensual de tarjetas de crédito y débito"</t>
  </si>
  <si>
    <t>INGRESOS POR COMISIÓN DE ADQUIRENCIA</t>
  </si>
  <si>
    <t>TARJETAS DE CREDITO</t>
  </si>
  <si>
    <t>TARJETAS DEBITO</t>
  </si>
  <si>
    <t>CREDIBANCO VISA</t>
  </si>
  <si>
    <t>TOTAL</t>
  </si>
  <si>
    <t>TOTAL BANCOS</t>
  </si>
  <si>
    <t>ENERO DE 2009</t>
  </si>
  <si>
    <t>FEBRERO DE 2009</t>
  </si>
  <si>
    <t>MARZO DE 2009</t>
  </si>
  <si>
    <t>ABRIL DE 2009</t>
  </si>
  <si>
    <t>MAYO DE 2009</t>
  </si>
  <si>
    <t>JUNIO DE 2009</t>
  </si>
  <si>
    <t>JULIO DE 2009</t>
  </si>
  <si>
    <t>AGOSTO DE 2009</t>
  </si>
  <si>
    <t>SEPTIEMBRE DE 2009</t>
  </si>
  <si>
    <t>OCTUBRE DE 2009</t>
  </si>
  <si>
    <t>NOVIEMBRE DE 2009</t>
  </si>
  <si>
    <t>DICIEMBRE DE 2009</t>
  </si>
  <si>
    <t>ENERO DE 2010</t>
  </si>
  <si>
    <t>FEBRERO DE 2010</t>
  </si>
  <si>
    <t>GNB SUDAMERIS</t>
  </si>
  <si>
    <t>HELM BANK</t>
  </si>
  <si>
    <t>MARZO DE 2010</t>
  </si>
  <si>
    <t>ABRIL DE 2010</t>
  </si>
  <si>
    <t>MAYO DE 2010</t>
  </si>
  <si>
    <t>JUNIO DE 2010</t>
  </si>
  <si>
    <t>JULIO DE 2010</t>
  </si>
  <si>
    <t>TUYA S.A.</t>
  </si>
  <si>
    <t>AGOSTO DE 2010</t>
  </si>
  <si>
    <t>SEPTIEMBRE DE 2010</t>
  </si>
  <si>
    <t>OCTUBRE DE 2010</t>
  </si>
  <si>
    <t>NOVIEMBRE DE 2010</t>
  </si>
  <si>
    <t>LA POLAR</t>
  </si>
  <si>
    <t>DICIEMBRE DE 2010</t>
  </si>
  <si>
    <t>Fecha de corte: Enero de 2011</t>
  </si>
  <si>
    <t>ENERO DE 2011</t>
  </si>
  <si>
    <t>www.gacetafinanciera.com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</si>
</sst>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34" borderId="16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9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0" fontId="0" fillId="37" borderId="24" xfId="0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0" fontId="0" fillId="37" borderId="28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4" fillId="36" borderId="29" xfId="0" applyFont="1" applyFill="1" applyBorder="1" applyAlignment="1">
      <alignment vertical="center"/>
    </xf>
    <xf numFmtId="3" fontId="4" fillId="36" borderId="17" xfId="0" applyNumberFormat="1" applyFont="1" applyFill="1" applyBorder="1" applyAlignment="1">
      <alignment vertical="center"/>
    </xf>
    <xf numFmtId="3" fontId="4" fillId="36" borderId="18" xfId="0" applyNumberFormat="1" applyFont="1" applyFill="1" applyBorder="1" applyAlignment="1">
      <alignment vertical="center"/>
    </xf>
    <xf numFmtId="3" fontId="4" fillId="36" borderId="19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4" fillId="34" borderId="16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3" fontId="4" fillId="36" borderId="33" xfId="0" applyNumberFormat="1" applyFont="1" applyFill="1" applyBorder="1" applyAlignment="1">
      <alignment vertical="center"/>
    </xf>
    <xf numFmtId="3" fontId="4" fillId="36" borderId="34" xfId="0" applyNumberFormat="1" applyFont="1" applyFill="1" applyBorder="1" applyAlignment="1">
      <alignment vertical="center"/>
    </xf>
    <xf numFmtId="3" fontId="4" fillId="36" borderId="35" xfId="0" applyNumberFormat="1" applyFont="1" applyFill="1" applyBorder="1" applyAlignment="1">
      <alignment vertical="center"/>
    </xf>
    <xf numFmtId="3" fontId="4" fillId="36" borderId="36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/>
    </xf>
    <xf numFmtId="3" fontId="4" fillId="34" borderId="37" xfId="0" applyNumberFormat="1" applyFont="1" applyFill="1" applyBorder="1" applyAlignment="1">
      <alignment vertical="center"/>
    </xf>
    <xf numFmtId="0" fontId="6" fillId="36" borderId="12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3" fontId="4" fillId="36" borderId="16" xfId="0" applyNumberFormat="1" applyFont="1" applyFill="1" applyBorder="1" applyAlignment="1">
      <alignment vertical="center"/>
    </xf>
    <xf numFmtId="3" fontId="4" fillId="36" borderId="37" xfId="0" applyNumberFormat="1" applyFont="1" applyFill="1" applyBorder="1" applyAlignment="1">
      <alignment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40" xfId="0" applyFill="1" applyBorder="1" applyAlignment="1">
      <alignment/>
    </xf>
    <xf numFmtId="3" fontId="4" fillId="34" borderId="29" xfId="0" applyNumberFormat="1" applyFont="1" applyFill="1" applyBorder="1" applyAlignment="1">
      <alignment vertic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3" fontId="4" fillId="36" borderId="41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4" fillId="36" borderId="20" xfId="0" applyNumberFormat="1" applyFont="1" applyFill="1" applyBorder="1" applyAlignment="1">
      <alignment vertic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31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7" fillId="0" borderId="0" xfId="0" applyFont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2" fillId="35" borderId="26" xfId="0" applyFont="1" applyFill="1" applyBorder="1" applyAlignment="1">
      <alignment/>
    </xf>
    <xf numFmtId="3" fontId="2" fillId="35" borderId="26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2" fillId="35" borderId="55" xfId="0" applyNumberFormat="1" applyFont="1" applyFill="1" applyBorder="1" applyAlignment="1">
      <alignment horizontal="right"/>
    </xf>
    <xf numFmtId="3" fontId="0" fillId="0" borderId="56" xfId="0" applyNumberFormat="1" applyBorder="1" applyAlignment="1">
      <alignment/>
    </xf>
    <xf numFmtId="0" fontId="1" fillId="35" borderId="26" xfId="0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0" fillId="35" borderId="54" xfId="0" applyNumberFormat="1" applyFont="1" applyFill="1" applyBorder="1" applyAlignment="1">
      <alignment/>
    </xf>
    <xf numFmtId="3" fontId="0" fillId="35" borderId="5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5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0" fontId="0" fillId="35" borderId="26" xfId="0" applyFill="1" applyBorder="1" applyAlignment="1">
      <alignment/>
    </xf>
    <xf numFmtId="3" fontId="8" fillId="0" borderId="47" xfId="0" applyNumberFormat="1" applyFont="1" applyBorder="1" applyAlignment="1">
      <alignment/>
    </xf>
    <xf numFmtId="0" fontId="0" fillId="37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46" fillId="0" borderId="0" xfId="45" applyFont="1" applyAlignment="1" applyProtection="1">
      <alignment/>
      <protection/>
    </xf>
    <xf numFmtId="3" fontId="0" fillId="38" borderId="44" xfId="0" applyNumberForma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6" borderId="75" xfId="0" applyFont="1" applyFill="1" applyBorder="1" applyAlignment="1">
      <alignment horizontal="center" vertical="center"/>
    </xf>
    <xf numFmtId="0" fontId="3" fillId="36" borderId="76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6" borderId="77" xfId="0" applyFont="1" applyFill="1" applyBorder="1" applyAlignment="1">
      <alignment horizontal="center" vertical="center"/>
    </xf>
    <xf numFmtId="0" fontId="3" fillId="36" borderId="78" xfId="0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781050</xdr:colOff>
      <xdr:row>4</xdr:row>
      <xdr:rowOff>28575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57150</xdr:rowOff>
    </xdr:from>
    <xdr:to>
      <xdr:col>1</xdr:col>
      <xdr:colOff>1009650</xdr:colOff>
      <xdr:row>3</xdr:row>
      <xdr:rowOff>76200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71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85725</xdr:rowOff>
    </xdr:from>
    <xdr:to>
      <xdr:col>1</xdr:col>
      <xdr:colOff>752475</xdr:colOff>
      <xdr:row>3</xdr:row>
      <xdr:rowOff>104775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47625</xdr:rowOff>
    </xdr:from>
    <xdr:to>
      <xdr:col>1</xdr:col>
      <xdr:colOff>866775</xdr:colOff>
      <xdr:row>3</xdr:row>
      <xdr:rowOff>66675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38100</xdr:rowOff>
    </xdr:from>
    <xdr:to>
      <xdr:col>1</xdr:col>
      <xdr:colOff>1009650</xdr:colOff>
      <xdr:row>3</xdr:row>
      <xdr:rowOff>57150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104775</xdr:rowOff>
    </xdr:from>
    <xdr:to>
      <xdr:col>1</xdr:col>
      <xdr:colOff>809625</xdr:colOff>
      <xdr:row>5</xdr:row>
      <xdr:rowOff>123825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286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66675</xdr:rowOff>
    </xdr:from>
    <xdr:to>
      <xdr:col>1</xdr:col>
      <xdr:colOff>952500</xdr:colOff>
      <xdr:row>3</xdr:row>
      <xdr:rowOff>85725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66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1</xdr:col>
      <xdr:colOff>876300</xdr:colOff>
      <xdr:row>3</xdr:row>
      <xdr:rowOff>104775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57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133350</xdr:rowOff>
    </xdr:from>
    <xdr:to>
      <xdr:col>1</xdr:col>
      <xdr:colOff>885825</xdr:colOff>
      <xdr:row>3</xdr:row>
      <xdr:rowOff>152400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333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942975</xdr:colOff>
      <xdr:row>3</xdr:row>
      <xdr:rowOff>152400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333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1</xdr:col>
      <xdr:colOff>895350</xdr:colOff>
      <xdr:row>3</xdr:row>
      <xdr:rowOff>114300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1</xdr:col>
      <xdr:colOff>771525</xdr:colOff>
      <xdr:row>3</xdr:row>
      <xdr:rowOff>85725</xdr:rowOff>
    </xdr:to>
    <xdr:pic>
      <xdr:nvPicPr>
        <xdr:cNvPr id="1" name="1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66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W41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2.8515625" style="0" customWidth="1"/>
    <col min="2" max="2" width="39.140625" style="0" customWidth="1"/>
    <col min="6" max="6" width="12.00390625" style="0" customWidth="1"/>
    <col min="10" max="10" width="12.57421875" style="0" customWidth="1"/>
    <col min="14" max="14" width="12.28125" style="0" customWidth="1"/>
    <col min="18" max="18" width="12.140625" style="0" customWidth="1"/>
    <col min="22" max="22" width="12.421875" style="0" customWidth="1"/>
  </cols>
  <sheetData>
    <row r="5" ht="12.75">
      <c r="B5" s="115" t="s">
        <v>116</v>
      </c>
    </row>
    <row r="7" spans="2:23" ht="12.75">
      <c r="B7" s="1" t="s">
        <v>76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2.75">
      <c r="B8" s="2" t="s">
        <v>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12.75">
      <c r="B9" s="1" t="s">
        <v>114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12.75">
      <c r="B10" s="1" t="s">
        <v>78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13.5" thickBot="1"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3.5" thickBot="1">
      <c r="B12" s="4"/>
      <c r="C12" s="117" t="s">
        <v>72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3"/>
    </row>
    <row r="13" spans="2:23" ht="12.75">
      <c r="B13" s="4"/>
      <c r="C13" s="120" t="s">
        <v>1</v>
      </c>
      <c r="D13" s="121"/>
      <c r="E13" s="121"/>
      <c r="F13" s="122"/>
      <c r="G13" s="120" t="s">
        <v>2</v>
      </c>
      <c r="H13" s="121"/>
      <c r="I13" s="121"/>
      <c r="J13" s="122"/>
      <c r="K13" s="120" t="s">
        <v>3</v>
      </c>
      <c r="L13" s="121"/>
      <c r="M13" s="121"/>
      <c r="N13" s="122"/>
      <c r="O13" s="120" t="s">
        <v>4</v>
      </c>
      <c r="P13" s="121"/>
      <c r="Q13" s="121"/>
      <c r="R13" s="122"/>
      <c r="S13" s="120" t="s">
        <v>5</v>
      </c>
      <c r="T13" s="121"/>
      <c r="U13" s="121"/>
      <c r="V13" s="122"/>
      <c r="W13" s="3"/>
    </row>
    <row r="14" spans="2:23" ht="27.75" thickBot="1">
      <c r="B14" s="4"/>
      <c r="C14" s="5" t="s">
        <v>6</v>
      </c>
      <c r="D14" s="6" t="s">
        <v>7</v>
      </c>
      <c r="E14" s="6" t="s">
        <v>8</v>
      </c>
      <c r="F14" s="7" t="s">
        <v>9</v>
      </c>
      <c r="G14" s="5" t="s">
        <v>6</v>
      </c>
      <c r="H14" s="6" t="s">
        <v>7</v>
      </c>
      <c r="I14" s="6" t="s">
        <v>8</v>
      </c>
      <c r="J14" s="7" t="s">
        <v>9</v>
      </c>
      <c r="K14" s="5" t="s">
        <v>6</v>
      </c>
      <c r="L14" s="6" t="s">
        <v>7</v>
      </c>
      <c r="M14" s="6" t="s">
        <v>8</v>
      </c>
      <c r="N14" s="7" t="s">
        <v>9</v>
      </c>
      <c r="O14" s="5" t="s">
        <v>6</v>
      </c>
      <c r="P14" s="6" t="s">
        <v>7</v>
      </c>
      <c r="Q14" s="6" t="s">
        <v>8</v>
      </c>
      <c r="R14" s="7" t="s">
        <v>9</v>
      </c>
      <c r="S14" s="5" t="s">
        <v>6</v>
      </c>
      <c r="T14" s="6" t="s">
        <v>7</v>
      </c>
      <c r="U14" s="6" t="s">
        <v>8</v>
      </c>
      <c r="V14" s="7" t="s">
        <v>9</v>
      </c>
      <c r="W14" s="3"/>
    </row>
    <row r="15" spans="2:23" ht="12.75">
      <c r="B15" s="8" t="s">
        <v>10</v>
      </c>
      <c r="C15" s="68">
        <v>365694</v>
      </c>
      <c r="D15" s="68">
        <v>3705</v>
      </c>
      <c r="E15" s="68">
        <v>6348</v>
      </c>
      <c r="F15" s="68">
        <v>34615</v>
      </c>
      <c r="G15" s="68">
        <v>141143</v>
      </c>
      <c r="H15" s="68">
        <v>4019</v>
      </c>
      <c r="I15" s="68">
        <v>2186</v>
      </c>
      <c r="J15" s="68">
        <v>10972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06"/>
      <c r="W15" s="3"/>
    </row>
    <row r="16" spans="2:23" ht="12.75">
      <c r="B16" s="9" t="s">
        <v>11</v>
      </c>
      <c r="C16" s="70">
        <v>64957</v>
      </c>
      <c r="D16" s="70">
        <v>185</v>
      </c>
      <c r="E16" s="70">
        <v>286</v>
      </c>
      <c r="F16" s="70">
        <v>4055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85"/>
      <c r="W16" s="3"/>
    </row>
    <row r="17" spans="2:23" ht="12.75">
      <c r="B17" s="9" t="s">
        <v>12</v>
      </c>
      <c r="C17" s="70">
        <v>67061</v>
      </c>
      <c r="D17" s="70">
        <v>2534</v>
      </c>
      <c r="E17" s="70">
        <v>1166</v>
      </c>
      <c r="F17" s="70">
        <v>2602</v>
      </c>
      <c r="G17" s="70">
        <v>82199</v>
      </c>
      <c r="H17" s="70">
        <v>2399</v>
      </c>
      <c r="I17" s="70">
        <v>1421</v>
      </c>
      <c r="J17" s="70">
        <v>3346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5"/>
      <c r="W17" s="3"/>
    </row>
    <row r="18" spans="2:23" ht="12.75">
      <c r="B18" s="9" t="s">
        <v>13</v>
      </c>
      <c r="C18" s="70">
        <v>289189</v>
      </c>
      <c r="D18" s="70">
        <v>1362</v>
      </c>
      <c r="E18" s="70">
        <v>4025</v>
      </c>
      <c r="F18" s="70">
        <v>38573</v>
      </c>
      <c r="G18" s="70">
        <v>310897</v>
      </c>
      <c r="H18" s="70">
        <v>709</v>
      </c>
      <c r="I18" s="70">
        <v>3965</v>
      </c>
      <c r="J18" s="70">
        <v>39088</v>
      </c>
      <c r="K18" s="70"/>
      <c r="L18" s="70"/>
      <c r="M18" s="70"/>
      <c r="N18" s="70"/>
      <c r="O18" s="70">
        <v>417003</v>
      </c>
      <c r="P18" s="70">
        <v>3691</v>
      </c>
      <c r="Q18" s="70">
        <v>4896</v>
      </c>
      <c r="R18" s="70">
        <v>42689</v>
      </c>
      <c r="S18" s="70">
        <v>6700</v>
      </c>
      <c r="T18" s="70">
        <v>50</v>
      </c>
      <c r="U18" s="70">
        <v>33</v>
      </c>
      <c r="V18" s="85">
        <v>627</v>
      </c>
      <c r="W18" s="3"/>
    </row>
    <row r="19" spans="2:23" ht="12.75">
      <c r="B19" s="9" t="s">
        <v>14</v>
      </c>
      <c r="C19" s="70">
        <v>228996</v>
      </c>
      <c r="D19" s="70">
        <v>4375</v>
      </c>
      <c r="E19" s="70">
        <v>4151</v>
      </c>
      <c r="F19" s="70">
        <v>16837</v>
      </c>
      <c r="G19" s="70">
        <v>167838</v>
      </c>
      <c r="H19" s="70">
        <v>2636</v>
      </c>
      <c r="I19" s="70">
        <v>2115</v>
      </c>
      <c r="J19" s="70">
        <v>12098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5"/>
      <c r="W19" s="3"/>
    </row>
    <row r="20" spans="2:23" ht="12.75">
      <c r="B20" s="9" t="s">
        <v>15</v>
      </c>
      <c r="C20" s="70">
        <v>43503</v>
      </c>
      <c r="D20" s="70">
        <v>130</v>
      </c>
      <c r="E20" s="70">
        <v>670</v>
      </c>
      <c r="F20" s="70">
        <v>4173</v>
      </c>
      <c r="G20" s="70">
        <v>23947</v>
      </c>
      <c r="H20" s="70">
        <v>49</v>
      </c>
      <c r="I20" s="70">
        <v>420</v>
      </c>
      <c r="J20" s="70">
        <v>1394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85"/>
      <c r="W20" s="3"/>
    </row>
    <row r="21" spans="2:23" ht="12.75">
      <c r="B21" s="9" t="s">
        <v>100</v>
      </c>
      <c r="C21" s="70">
        <v>12055</v>
      </c>
      <c r="D21" s="70">
        <v>37</v>
      </c>
      <c r="E21" s="70">
        <v>175</v>
      </c>
      <c r="F21" s="70">
        <v>2620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85"/>
      <c r="W21" s="3"/>
    </row>
    <row r="22" spans="2:23" ht="12.75">
      <c r="B22" s="9" t="s">
        <v>16</v>
      </c>
      <c r="C22" s="70">
        <v>191452</v>
      </c>
      <c r="D22" s="70">
        <v>3001</v>
      </c>
      <c r="E22" s="70">
        <v>7207</v>
      </c>
      <c r="F22" s="70">
        <v>23372</v>
      </c>
      <c r="G22" s="70">
        <v>113056</v>
      </c>
      <c r="H22" s="70">
        <v>1938</v>
      </c>
      <c r="I22" s="70">
        <v>4245</v>
      </c>
      <c r="J22" s="70">
        <v>12803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5"/>
      <c r="W22" s="3"/>
    </row>
    <row r="23" spans="2:23" ht="12.75">
      <c r="B23" s="9" t="s">
        <v>101</v>
      </c>
      <c r="C23" s="70">
        <v>41066</v>
      </c>
      <c r="D23" s="70">
        <v>823</v>
      </c>
      <c r="E23" s="70">
        <v>542</v>
      </c>
      <c r="F23" s="70"/>
      <c r="G23" s="70">
        <v>22425</v>
      </c>
      <c r="H23" s="70">
        <v>539</v>
      </c>
      <c r="I23" s="70">
        <v>385</v>
      </c>
      <c r="J23" s="70"/>
      <c r="K23" s="70"/>
      <c r="L23" s="70"/>
      <c r="M23" s="70"/>
      <c r="N23" s="70"/>
      <c r="O23" s="70"/>
      <c r="P23" s="70"/>
      <c r="Q23" s="70"/>
      <c r="R23" s="70"/>
      <c r="S23" s="70">
        <v>10828</v>
      </c>
      <c r="T23" s="70"/>
      <c r="U23" s="70">
        <v>16</v>
      </c>
      <c r="V23" s="85"/>
      <c r="W23" s="3"/>
    </row>
    <row r="24" spans="2:23" ht="12.75">
      <c r="B24" s="9" t="s">
        <v>17</v>
      </c>
      <c r="C24" s="70">
        <v>162110</v>
      </c>
      <c r="D24" s="70">
        <v>2626</v>
      </c>
      <c r="E24" s="70">
        <v>2033</v>
      </c>
      <c r="F24" s="70">
        <v>44616</v>
      </c>
      <c r="G24" s="70">
        <v>231183</v>
      </c>
      <c r="H24" s="70">
        <v>1427</v>
      </c>
      <c r="I24" s="70">
        <v>2655</v>
      </c>
      <c r="J24" s="70">
        <v>32226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85"/>
      <c r="W24" s="3"/>
    </row>
    <row r="25" spans="2:23" ht="12.75">
      <c r="B25" s="9" t="s">
        <v>18</v>
      </c>
      <c r="C25" s="70">
        <v>45916</v>
      </c>
      <c r="D25" s="70">
        <v>829</v>
      </c>
      <c r="E25" s="70">
        <v>1197</v>
      </c>
      <c r="F25" s="70">
        <v>30317</v>
      </c>
      <c r="G25" s="70">
        <v>26600</v>
      </c>
      <c r="H25" s="70">
        <v>762</v>
      </c>
      <c r="I25" s="70">
        <v>1052</v>
      </c>
      <c r="J25" s="70">
        <v>29301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5"/>
      <c r="W25" s="3"/>
    </row>
    <row r="26" spans="2:23" ht="12.75">
      <c r="B26" s="9" t="s">
        <v>19</v>
      </c>
      <c r="C26" s="70">
        <v>535194</v>
      </c>
      <c r="D26" s="70">
        <v>10937</v>
      </c>
      <c r="E26" s="70">
        <v>1799</v>
      </c>
      <c r="F26" s="70">
        <v>91178</v>
      </c>
      <c r="G26" s="70">
        <v>405672</v>
      </c>
      <c r="H26" s="70">
        <v>8002</v>
      </c>
      <c r="I26" s="70">
        <v>1134</v>
      </c>
      <c r="J26" s="70">
        <v>74802</v>
      </c>
      <c r="K26" s="70">
        <v>444398</v>
      </c>
      <c r="L26" s="70">
        <v>8378</v>
      </c>
      <c r="M26" s="70">
        <v>1757</v>
      </c>
      <c r="N26" s="70">
        <v>81242</v>
      </c>
      <c r="O26" s="70"/>
      <c r="P26" s="70"/>
      <c r="Q26" s="70"/>
      <c r="R26" s="70"/>
      <c r="S26" s="70">
        <v>231688</v>
      </c>
      <c r="T26" s="70">
        <v>5351</v>
      </c>
      <c r="U26" s="70">
        <v>2305</v>
      </c>
      <c r="V26" s="85">
        <v>29038</v>
      </c>
      <c r="W26" s="3"/>
    </row>
    <row r="27" spans="2:23" ht="12.75">
      <c r="B27" s="9" t="s">
        <v>20</v>
      </c>
      <c r="C27" s="70">
        <v>603497</v>
      </c>
      <c r="D27" s="70">
        <v>9353</v>
      </c>
      <c r="E27" s="70">
        <v>4921</v>
      </c>
      <c r="F27" s="70">
        <v>112719</v>
      </c>
      <c r="G27" s="70">
        <v>326971</v>
      </c>
      <c r="H27" s="70">
        <v>3877</v>
      </c>
      <c r="I27" s="70">
        <v>2776</v>
      </c>
      <c r="J27" s="70">
        <v>67701</v>
      </c>
      <c r="K27" s="70"/>
      <c r="L27" s="70"/>
      <c r="M27" s="70"/>
      <c r="N27" s="70"/>
      <c r="O27" s="70"/>
      <c r="P27" s="70"/>
      <c r="Q27" s="70"/>
      <c r="R27" s="70"/>
      <c r="S27" s="70">
        <v>585134</v>
      </c>
      <c r="T27" s="70">
        <v>6974</v>
      </c>
      <c r="U27" s="70">
        <v>8308</v>
      </c>
      <c r="V27" s="85">
        <v>8597</v>
      </c>
      <c r="W27" s="3"/>
    </row>
    <row r="28" spans="2:23" ht="12.75">
      <c r="B28" s="9" t="s">
        <v>21</v>
      </c>
      <c r="C28" s="70">
        <v>51710</v>
      </c>
      <c r="D28" s="70">
        <v>169</v>
      </c>
      <c r="E28" s="70">
        <v>395</v>
      </c>
      <c r="F28" s="70">
        <v>5064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5"/>
      <c r="W28" s="3"/>
    </row>
    <row r="29" spans="2:23" ht="12.75">
      <c r="B29" s="9" t="s">
        <v>22</v>
      </c>
      <c r="C29" s="70">
        <v>12905</v>
      </c>
      <c r="D29" s="70">
        <v>465</v>
      </c>
      <c r="E29" s="70">
        <v>179</v>
      </c>
      <c r="F29" s="70">
        <v>2036</v>
      </c>
      <c r="G29" s="70">
        <v>130379</v>
      </c>
      <c r="H29" s="70">
        <v>2423</v>
      </c>
      <c r="I29" s="70">
        <v>2141</v>
      </c>
      <c r="J29" s="70">
        <v>34089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5"/>
      <c r="W29" s="3"/>
    </row>
    <row r="30" spans="2:23" ht="12.75">
      <c r="B30" s="9" t="s">
        <v>23</v>
      </c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105">
        <v>26105</v>
      </c>
      <c r="T30" s="105">
        <v>508</v>
      </c>
      <c r="U30" s="105">
        <v>256</v>
      </c>
      <c r="V30" s="107">
        <v>2368</v>
      </c>
      <c r="W30" s="3"/>
    </row>
    <row r="31" spans="2:23" ht="12.75">
      <c r="B31" s="9" t="s">
        <v>24</v>
      </c>
      <c r="C31" s="70">
        <v>708</v>
      </c>
      <c r="D31" s="70"/>
      <c r="E31" s="70">
        <v>18</v>
      </c>
      <c r="F31" s="70">
        <v>65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0"/>
      <c r="T31" s="70"/>
      <c r="U31" s="70"/>
      <c r="V31" s="85"/>
      <c r="W31" s="3"/>
    </row>
    <row r="32" spans="2:23" ht="12.75">
      <c r="B32" s="9" t="s">
        <v>107</v>
      </c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0">
        <v>1113745</v>
      </c>
      <c r="T32" s="70">
        <v>19178</v>
      </c>
      <c r="U32" s="70">
        <v>3701</v>
      </c>
      <c r="V32" s="85">
        <v>292092</v>
      </c>
      <c r="W32" s="3"/>
    </row>
    <row r="33" spans="2:23" ht="12.75">
      <c r="B33" s="9" t="s">
        <v>25</v>
      </c>
      <c r="C33" s="71"/>
      <c r="D33" s="71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0">
        <v>650175</v>
      </c>
      <c r="T33" s="70">
        <v>23882</v>
      </c>
      <c r="U33" s="70">
        <v>2067</v>
      </c>
      <c r="V33" s="85">
        <v>87126</v>
      </c>
      <c r="W33" s="3"/>
    </row>
    <row r="34" spans="2:23" ht="12.75">
      <c r="B34" s="9" t="s">
        <v>112</v>
      </c>
      <c r="C34" s="71"/>
      <c r="D34" s="71"/>
      <c r="E34" s="71"/>
      <c r="F34" s="8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0">
        <v>24053</v>
      </c>
      <c r="T34" s="70">
        <v>2486</v>
      </c>
      <c r="U34" s="70"/>
      <c r="V34" s="85">
        <v>205</v>
      </c>
      <c r="W34" s="3"/>
    </row>
    <row r="35" spans="2:23" ht="12.75">
      <c r="B35" s="9" t="s">
        <v>26</v>
      </c>
      <c r="C35" s="72"/>
      <c r="D35" s="72"/>
      <c r="E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0"/>
      <c r="T35" s="70"/>
      <c r="U35" s="73"/>
      <c r="V35" s="85"/>
      <c r="W35" s="3"/>
    </row>
    <row r="36" spans="2:23" ht="13.5" thickBot="1">
      <c r="B36" s="10" t="s">
        <v>27</v>
      </c>
      <c r="C36" s="71"/>
      <c r="D36" s="71"/>
      <c r="E36" s="71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0">
        <v>17561</v>
      </c>
      <c r="T36" s="70">
        <v>2932</v>
      </c>
      <c r="U36" s="70">
        <v>124</v>
      </c>
      <c r="V36" s="108">
        <v>1</v>
      </c>
      <c r="W36" s="3"/>
    </row>
    <row r="37" spans="2:23" ht="18" customHeight="1" thickBot="1">
      <c r="B37" s="11" t="s">
        <v>28</v>
      </c>
      <c r="C37" s="12">
        <f>SUM(C15:C36)</f>
        <v>2716013</v>
      </c>
      <c r="D37" s="13">
        <f aca="true" t="shared" si="0" ref="D37:V37">SUM(D15:D36)</f>
        <v>40531</v>
      </c>
      <c r="E37" s="13">
        <f t="shared" si="0"/>
        <v>35112</v>
      </c>
      <c r="F37" s="14">
        <f t="shared" si="0"/>
        <v>412842</v>
      </c>
      <c r="G37" s="12">
        <f t="shared" si="0"/>
        <v>1982310</v>
      </c>
      <c r="H37" s="13">
        <f t="shared" si="0"/>
        <v>28780</v>
      </c>
      <c r="I37" s="13">
        <f t="shared" si="0"/>
        <v>24495</v>
      </c>
      <c r="J37" s="14">
        <f t="shared" si="0"/>
        <v>317820</v>
      </c>
      <c r="K37" s="12">
        <f t="shared" si="0"/>
        <v>444398</v>
      </c>
      <c r="L37" s="13">
        <f t="shared" si="0"/>
        <v>8378</v>
      </c>
      <c r="M37" s="13">
        <f t="shared" si="0"/>
        <v>1757</v>
      </c>
      <c r="N37" s="14">
        <f t="shared" si="0"/>
        <v>81242</v>
      </c>
      <c r="O37" s="12">
        <f t="shared" si="0"/>
        <v>417003</v>
      </c>
      <c r="P37" s="13">
        <f t="shared" si="0"/>
        <v>3691</v>
      </c>
      <c r="Q37" s="13">
        <f t="shared" si="0"/>
        <v>4896</v>
      </c>
      <c r="R37" s="14">
        <f t="shared" si="0"/>
        <v>42689</v>
      </c>
      <c r="S37" s="12">
        <f t="shared" si="0"/>
        <v>2665989</v>
      </c>
      <c r="T37" s="13">
        <f t="shared" si="0"/>
        <v>61361</v>
      </c>
      <c r="U37" s="13">
        <f t="shared" si="0"/>
        <v>16810</v>
      </c>
      <c r="V37" s="14">
        <f t="shared" si="0"/>
        <v>420054</v>
      </c>
      <c r="W37" s="3"/>
    </row>
    <row r="38" spans="2:2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2.75">
      <c r="B39" s="1" t="s">
        <v>79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</sheetData>
  <sheetProtection/>
  <mergeCells count="6">
    <mergeCell ref="C12:V12"/>
    <mergeCell ref="C13:F13"/>
    <mergeCell ref="G13:J13"/>
    <mergeCell ref="K13:N13"/>
    <mergeCell ref="O13:R13"/>
    <mergeCell ref="S13:V13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5:G45"/>
  <sheetViews>
    <sheetView zoomScalePageLayoutView="0" workbookViewId="0" topLeftCell="A12">
      <selection activeCell="E22" sqref="E22"/>
    </sheetView>
  </sheetViews>
  <sheetFormatPr defaultColWidth="11.421875" defaultRowHeight="12.75"/>
  <cols>
    <col min="1" max="1" width="4.421875" style="0" customWidth="1"/>
    <col min="2" max="2" width="40.57421875" style="0" customWidth="1"/>
    <col min="3" max="3" width="18.140625" style="0" customWidth="1"/>
    <col min="4" max="4" width="22.8515625" style="0" customWidth="1"/>
    <col min="5" max="5" width="17.7109375" style="0" customWidth="1"/>
    <col min="6" max="6" width="21.8515625" style="0" customWidth="1"/>
  </cols>
  <sheetData>
    <row r="5" ht="12.75">
      <c r="B5" s="115" t="s">
        <v>116</v>
      </c>
    </row>
    <row r="7" spans="2:7" ht="12.75">
      <c r="B7" s="1" t="s">
        <v>76</v>
      </c>
      <c r="C7" s="3"/>
      <c r="D7" s="3"/>
      <c r="E7" s="3"/>
      <c r="F7" s="3"/>
      <c r="G7" s="3"/>
    </row>
    <row r="8" spans="2:7" ht="12.75">
      <c r="B8" s="2" t="s">
        <v>77</v>
      </c>
      <c r="C8" s="3"/>
      <c r="D8" s="3"/>
      <c r="E8" s="3"/>
      <c r="F8" s="3"/>
      <c r="G8" s="3"/>
    </row>
    <row r="9" spans="2:7" ht="12.75">
      <c r="B9" s="1" t="str">
        <f>+'# tarjetasxfranquicia'!B9</f>
        <v>Fecha de corte: Enero de 2011</v>
      </c>
      <c r="C9" s="3"/>
      <c r="D9" s="3"/>
      <c r="E9" s="3"/>
      <c r="F9" s="3"/>
      <c r="G9" s="3"/>
    </row>
    <row r="10" spans="2:7" ht="12.75">
      <c r="B10" s="1" t="s">
        <v>78</v>
      </c>
      <c r="C10" s="3"/>
      <c r="D10" s="3"/>
      <c r="E10" s="3"/>
      <c r="F10" s="3"/>
      <c r="G10" s="3"/>
    </row>
    <row r="11" spans="2:7" ht="13.5" thickBot="1">
      <c r="B11" s="3"/>
      <c r="C11" s="3"/>
      <c r="D11" s="3"/>
      <c r="E11" s="3"/>
      <c r="F11" s="3"/>
      <c r="G11" s="3"/>
    </row>
    <row r="12" spans="2:7" ht="13.5" thickBot="1">
      <c r="B12" s="4"/>
      <c r="C12" s="160" t="s">
        <v>67</v>
      </c>
      <c r="D12" s="161"/>
      <c r="E12" s="161"/>
      <c r="F12" s="162"/>
      <c r="G12" s="3"/>
    </row>
    <row r="13" spans="2:7" ht="12.75">
      <c r="B13" s="4"/>
      <c r="C13" s="163" t="s">
        <v>68</v>
      </c>
      <c r="D13" s="164"/>
      <c r="E13" s="163" t="s">
        <v>69</v>
      </c>
      <c r="F13" s="164"/>
      <c r="G13" s="3"/>
    </row>
    <row r="14" spans="2:7" ht="13.5" thickBot="1">
      <c r="B14" s="4"/>
      <c r="C14" s="62" t="s">
        <v>70</v>
      </c>
      <c r="D14" s="63" t="s">
        <v>71</v>
      </c>
      <c r="E14" s="62" t="s">
        <v>70</v>
      </c>
      <c r="F14" s="63" t="s">
        <v>71</v>
      </c>
      <c r="G14" s="3"/>
    </row>
    <row r="15" spans="2:7" ht="12.75">
      <c r="B15" s="43" t="s">
        <v>10</v>
      </c>
      <c r="C15" s="68">
        <v>1021368</v>
      </c>
      <c r="D15" s="68">
        <v>89253585658</v>
      </c>
      <c r="E15" s="68">
        <v>4380299</v>
      </c>
      <c r="F15" s="69">
        <v>983904580449.07</v>
      </c>
      <c r="G15" s="3"/>
    </row>
    <row r="16" spans="2:7" ht="12.75">
      <c r="B16" s="44" t="s">
        <v>11</v>
      </c>
      <c r="C16" s="70">
        <v>329399</v>
      </c>
      <c r="D16" s="70">
        <v>34206360168</v>
      </c>
      <c r="E16" s="70">
        <v>2053729</v>
      </c>
      <c r="F16" s="71">
        <v>475940998455</v>
      </c>
      <c r="G16" s="3"/>
    </row>
    <row r="17" spans="2:7" ht="12.75">
      <c r="B17" s="44" t="s">
        <v>12</v>
      </c>
      <c r="C17" s="70">
        <v>112950</v>
      </c>
      <c r="D17" s="70">
        <v>12784442571</v>
      </c>
      <c r="E17" s="70">
        <v>255840</v>
      </c>
      <c r="F17" s="71">
        <v>55375579358</v>
      </c>
      <c r="G17" s="3"/>
    </row>
    <row r="18" spans="2:7" ht="12.75">
      <c r="B18" s="44" t="s">
        <v>13</v>
      </c>
      <c r="C18" s="116">
        <v>4594356</v>
      </c>
      <c r="D18" s="70">
        <v>501100504743.11</v>
      </c>
      <c r="E18" s="116">
        <v>12758837</v>
      </c>
      <c r="F18" s="71">
        <v>3001303154346.18</v>
      </c>
      <c r="G18" s="3"/>
    </row>
    <row r="19" spans="2:7" ht="12.75">
      <c r="B19" s="44" t="s">
        <v>14</v>
      </c>
      <c r="C19" s="70">
        <v>204751</v>
      </c>
      <c r="D19" s="70">
        <v>24650879140</v>
      </c>
      <c r="E19" s="70">
        <v>358272</v>
      </c>
      <c r="F19" s="71">
        <v>116608764428.1</v>
      </c>
      <c r="G19" s="3"/>
    </row>
    <row r="20" spans="2:7" ht="12.75">
      <c r="B20" s="44" t="s">
        <v>15</v>
      </c>
      <c r="C20" s="70">
        <v>38020</v>
      </c>
      <c r="D20" s="70">
        <v>4582209551</v>
      </c>
      <c r="E20" s="70">
        <v>44389</v>
      </c>
      <c r="F20" s="71">
        <v>12154517015</v>
      </c>
      <c r="G20" s="3"/>
    </row>
    <row r="21" spans="2:7" ht="12.75">
      <c r="B21" s="44" t="s">
        <v>100</v>
      </c>
      <c r="C21" s="70">
        <v>91187</v>
      </c>
      <c r="D21" s="70">
        <v>8597689076</v>
      </c>
      <c r="E21" s="70">
        <v>184096</v>
      </c>
      <c r="F21" s="71">
        <v>38639252500</v>
      </c>
      <c r="G21" s="3"/>
    </row>
    <row r="22" spans="2:7" ht="12.75">
      <c r="B22" s="44" t="s">
        <v>16</v>
      </c>
      <c r="C22" s="70">
        <v>810548</v>
      </c>
      <c r="D22" s="70">
        <v>88973107931</v>
      </c>
      <c r="E22" s="70">
        <v>3103037</v>
      </c>
      <c r="F22" s="71">
        <v>988404059401</v>
      </c>
      <c r="G22" s="3"/>
    </row>
    <row r="23" spans="2:7" ht="12.75">
      <c r="B23" s="44" t="s">
        <v>101</v>
      </c>
      <c r="C23" s="70">
        <v>213042</v>
      </c>
      <c r="D23" s="70">
        <v>19684701412.34</v>
      </c>
      <c r="E23" s="70">
        <v>202064</v>
      </c>
      <c r="F23" s="71">
        <v>51673208635.59</v>
      </c>
      <c r="G23" s="3"/>
    </row>
    <row r="24" spans="2:7" ht="12.75">
      <c r="B24" s="44" t="s">
        <v>17</v>
      </c>
      <c r="C24" s="70">
        <v>109864</v>
      </c>
      <c r="D24" s="70">
        <v>13369596000</v>
      </c>
      <c r="E24" s="70">
        <v>250722</v>
      </c>
      <c r="F24" s="71">
        <v>63354847000</v>
      </c>
      <c r="G24" s="3"/>
    </row>
    <row r="25" spans="2:7" ht="12.75">
      <c r="B25" s="44" t="s">
        <v>18</v>
      </c>
      <c r="C25" s="70">
        <v>199344</v>
      </c>
      <c r="D25" s="70">
        <v>98447311062</v>
      </c>
      <c r="E25" s="70">
        <v>1883314</v>
      </c>
      <c r="F25" s="71">
        <v>394955980000</v>
      </c>
      <c r="G25" s="3"/>
    </row>
    <row r="26" spans="2:7" ht="12.75">
      <c r="B26" s="44" t="s">
        <v>19</v>
      </c>
      <c r="C26" s="70">
        <v>1689305</v>
      </c>
      <c r="D26" s="70">
        <v>159279060656</v>
      </c>
      <c r="E26" s="70">
        <v>1287678</v>
      </c>
      <c r="F26" s="71">
        <v>2368002982436.63</v>
      </c>
      <c r="G26" s="3"/>
    </row>
    <row r="27" spans="2:7" ht="12.75">
      <c r="B27" s="44" t="s">
        <v>20</v>
      </c>
      <c r="C27" s="70">
        <v>186021</v>
      </c>
      <c r="D27" s="70">
        <v>17537336316.6</v>
      </c>
      <c r="E27" s="70">
        <v>521848</v>
      </c>
      <c r="F27" s="71">
        <v>104099416610.85</v>
      </c>
      <c r="G27" s="3"/>
    </row>
    <row r="28" spans="2:7" ht="12.75">
      <c r="B28" s="44" t="s">
        <v>21</v>
      </c>
      <c r="C28" s="70">
        <v>61566</v>
      </c>
      <c r="D28" s="70">
        <v>8378536660</v>
      </c>
      <c r="E28" s="70">
        <v>441852</v>
      </c>
      <c r="F28" s="71">
        <v>104496753135</v>
      </c>
      <c r="G28" s="3"/>
    </row>
    <row r="29" spans="2:7" ht="12.75">
      <c r="B29" s="44" t="s">
        <v>22</v>
      </c>
      <c r="C29" s="70">
        <v>597676</v>
      </c>
      <c r="D29" s="70">
        <v>43674081133.57</v>
      </c>
      <c r="E29" s="70">
        <v>1959576</v>
      </c>
      <c r="F29" s="71">
        <v>395219852279.91</v>
      </c>
      <c r="G29" s="3"/>
    </row>
    <row r="30" spans="2:7" ht="12.75">
      <c r="B30" s="44" t="s">
        <v>61</v>
      </c>
      <c r="C30" s="86">
        <v>3628</v>
      </c>
      <c r="D30" s="71">
        <v>1027942502</v>
      </c>
      <c r="E30" s="71"/>
      <c r="F30" s="71"/>
      <c r="G30" s="3"/>
    </row>
    <row r="31" spans="2:7" ht="12.75">
      <c r="B31" s="44" t="s">
        <v>24</v>
      </c>
      <c r="C31" s="82">
        <v>1</v>
      </c>
      <c r="D31" s="70">
        <v>24900</v>
      </c>
      <c r="E31" s="70">
        <v>5</v>
      </c>
      <c r="F31" s="71">
        <v>860000</v>
      </c>
      <c r="G31" s="3"/>
    </row>
    <row r="32" spans="2:7" ht="12.75">
      <c r="B32" s="44" t="s">
        <v>62</v>
      </c>
      <c r="C32" s="70">
        <v>1754</v>
      </c>
      <c r="D32" s="70">
        <v>128529283</v>
      </c>
      <c r="E32" s="70">
        <v>3617</v>
      </c>
      <c r="F32" s="71">
        <v>883530912</v>
      </c>
      <c r="G32" s="3"/>
    </row>
    <row r="33" spans="2:7" ht="12.75">
      <c r="B33" s="44" t="s">
        <v>63</v>
      </c>
      <c r="C33" s="70">
        <v>1768</v>
      </c>
      <c r="D33" s="70">
        <v>202822047</v>
      </c>
      <c r="E33" s="70">
        <v>17441</v>
      </c>
      <c r="F33" s="71">
        <v>3311456749</v>
      </c>
      <c r="G33" s="3"/>
    </row>
    <row r="34" spans="2:7" ht="12.75">
      <c r="B34" s="44" t="s">
        <v>26</v>
      </c>
      <c r="C34" s="70">
        <v>920</v>
      </c>
      <c r="D34" s="70">
        <v>102204134</v>
      </c>
      <c r="E34" s="70">
        <v>3422</v>
      </c>
      <c r="F34" s="71">
        <v>594819400</v>
      </c>
      <c r="G34" s="3"/>
    </row>
    <row r="35" spans="2:7" ht="12.75">
      <c r="B35" s="44" t="s">
        <v>64</v>
      </c>
      <c r="C35" s="70">
        <v>3311</v>
      </c>
      <c r="D35" s="70">
        <v>270864799</v>
      </c>
      <c r="E35" s="70">
        <v>24446</v>
      </c>
      <c r="F35" s="71">
        <v>4875657229</v>
      </c>
      <c r="G35" s="3"/>
    </row>
    <row r="36" spans="2:7" ht="12.75">
      <c r="B36" s="44" t="s">
        <v>65</v>
      </c>
      <c r="C36" s="70">
        <v>5331</v>
      </c>
      <c r="D36" s="70">
        <v>624087843</v>
      </c>
      <c r="E36" s="70">
        <v>40291</v>
      </c>
      <c r="F36" s="71">
        <v>7148871732</v>
      </c>
      <c r="G36" s="3"/>
    </row>
    <row r="37" spans="2:7" ht="12.75">
      <c r="B37" s="44" t="s">
        <v>27</v>
      </c>
      <c r="C37" s="70">
        <v>20104</v>
      </c>
      <c r="D37" s="70">
        <v>1826773561</v>
      </c>
      <c r="E37" s="70">
        <v>62734</v>
      </c>
      <c r="F37" s="71">
        <v>14243272902</v>
      </c>
      <c r="G37" s="3"/>
    </row>
    <row r="38" spans="2:7" ht="13.5" thickBot="1">
      <c r="B38" s="53" t="s">
        <v>66</v>
      </c>
      <c r="C38" s="74">
        <v>6882</v>
      </c>
      <c r="D38" s="74">
        <v>733546811</v>
      </c>
      <c r="E38" s="74">
        <v>28682</v>
      </c>
      <c r="F38" s="87">
        <v>6377784246</v>
      </c>
      <c r="G38" s="3"/>
    </row>
    <row r="39" spans="2:7" ht="18.75" customHeight="1" thickBot="1">
      <c r="B39" s="67" t="s">
        <v>28</v>
      </c>
      <c r="C39" s="30">
        <f>SUM(C15:C38)</f>
        <v>10303096</v>
      </c>
      <c r="D39" s="31">
        <f>SUM(D15:D38)</f>
        <v>1129436197958.6199</v>
      </c>
      <c r="E39" s="31">
        <f>SUM(E15:E38)</f>
        <v>29866191</v>
      </c>
      <c r="F39" s="32">
        <f>SUM(F15:F38)</f>
        <v>9191570199220.328</v>
      </c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1" t="s">
        <v>79</v>
      </c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5" ht="12.75">
      <c r="B45" s="100"/>
    </row>
  </sheetData>
  <sheetProtection/>
  <mergeCells count="3">
    <mergeCell ref="C12:F12"/>
    <mergeCell ref="C13:D13"/>
    <mergeCell ref="E13:F13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5:G21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37.00390625" style="0" customWidth="1"/>
    <col min="3" max="3" width="19.28125" style="0" customWidth="1"/>
    <col min="4" max="6" width="15.57421875" style="0" customWidth="1"/>
  </cols>
  <sheetData>
    <row r="5" ht="12.75">
      <c r="B5" s="115" t="s">
        <v>116</v>
      </c>
    </row>
    <row r="7" spans="2:7" ht="12.75">
      <c r="B7" s="1" t="s">
        <v>76</v>
      </c>
      <c r="C7" s="3"/>
      <c r="D7" s="3"/>
      <c r="E7" s="3"/>
      <c r="F7" s="3"/>
      <c r="G7" s="3"/>
    </row>
    <row r="8" spans="2:7" ht="12.75">
      <c r="B8" s="2" t="s">
        <v>77</v>
      </c>
      <c r="C8" s="3"/>
      <c r="D8" s="3"/>
      <c r="E8" s="3"/>
      <c r="F8" s="3"/>
      <c r="G8" s="3"/>
    </row>
    <row r="9" spans="2:7" ht="12.75">
      <c r="B9" s="1" t="str">
        <f>+'# tarjetasxfranquicia'!B9</f>
        <v>Fecha de corte: Enero de 2011</v>
      </c>
      <c r="C9" s="3"/>
      <c r="D9" s="3"/>
      <c r="E9" s="3"/>
      <c r="F9" s="3"/>
      <c r="G9" s="3"/>
    </row>
    <row r="10" spans="2:7" ht="12.75">
      <c r="B10" s="1" t="s">
        <v>78</v>
      </c>
      <c r="C10" s="3"/>
      <c r="D10" s="3"/>
      <c r="E10" s="3"/>
      <c r="F10" s="3"/>
      <c r="G10" s="3"/>
    </row>
    <row r="11" spans="3:7" ht="12.75">
      <c r="C11" s="3"/>
      <c r="D11" s="3"/>
      <c r="E11" s="3"/>
      <c r="F11" s="3"/>
      <c r="G11" s="3"/>
    </row>
    <row r="12" spans="2:7" ht="28.5" customHeight="1" thickBot="1">
      <c r="B12" s="3"/>
      <c r="C12" s="165" t="s">
        <v>80</v>
      </c>
      <c r="D12" s="166"/>
      <c r="E12" s="166"/>
      <c r="F12" s="167"/>
      <c r="G12" s="3"/>
    </row>
    <row r="13" spans="2:7" ht="26.25" customHeight="1" thickBot="1">
      <c r="B13" s="3"/>
      <c r="C13" s="168" t="s">
        <v>81</v>
      </c>
      <c r="D13" s="169"/>
      <c r="E13" s="170"/>
      <c r="F13" s="171" t="s">
        <v>82</v>
      </c>
      <c r="G13" s="3"/>
    </row>
    <row r="14" spans="2:7" ht="25.5" customHeight="1" thickBot="1">
      <c r="B14" s="3"/>
      <c r="C14" s="65" t="s">
        <v>83</v>
      </c>
      <c r="D14" s="65" t="s">
        <v>2</v>
      </c>
      <c r="E14" s="65" t="s">
        <v>84</v>
      </c>
      <c r="F14" s="172"/>
      <c r="G14" s="3"/>
    </row>
    <row r="15" spans="2:7" ht="30" customHeight="1">
      <c r="B15" s="91" t="s">
        <v>85</v>
      </c>
      <c r="C15" s="92">
        <v>14238422408.33</v>
      </c>
      <c r="D15" s="92">
        <v>9810856221.68</v>
      </c>
      <c r="E15" s="93">
        <f>+C15+D15</f>
        <v>24049278630.010002</v>
      </c>
      <c r="F15" s="94">
        <v>13922519081.07</v>
      </c>
      <c r="G15" s="3"/>
    </row>
    <row r="16" spans="2:7" ht="12.75">
      <c r="B16" s="3"/>
      <c r="C16" s="3"/>
      <c r="D16" s="3"/>
      <c r="E16" s="3"/>
      <c r="F16" s="3"/>
      <c r="G16" s="3"/>
    </row>
    <row r="17" spans="2:7" ht="12.75">
      <c r="B17" s="1" t="s">
        <v>79</v>
      </c>
      <c r="C17" s="3"/>
      <c r="D17" s="3"/>
      <c r="E17" s="3"/>
      <c r="F17" s="3"/>
      <c r="G17" s="3"/>
    </row>
    <row r="18" spans="2:7" ht="12.75">
      <c r="B18" s="3"/>
      <c r="C18" s="3"/>
      <c r="D18" s="3"/>
      <c r="E18" s="3"/>
      <c r="F18" s="3"/>
      <c r="G18" s="3"/>
    </row>
    <row r="19" spans="2:7" ht="12.75">
      <c r="B19" s="3"/>
      <c r="C19" s="3"/>
      <c r="D19" s="3"/>
      <c r="E19" s="3"/>
      <c r="F19" s="3"/>
      <c r="G19" s="3"/>
    </row>
    <row r="21" ht="12.75">
      <c r="B21" s="100"/>
    </row>
  </sheetData>
  <sheetProtection/>
  <mergeCells count="3">
    <mergeCell ref="C12:F12"/>
    <mergeCell ref="C13:E13"/>
    <mergeCell ref="F13:F14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5:H43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37.00390625" style="0" customWidth="1"/>
    <col min="3" max="3" width="19.28125" style="0" customWidth="1"/>
    <col min="4" max="6" width="15.57421875" style="0" customWidth="1"/>
    <col min="8" max="8" width="13.7109375" style="0" bestFit="1" customWidth="1"/>
  </cols>
  <sheetData>
    <row r="5" ht="12.75">
      <c r="B5" s="115" t="s">
        <v>116</v>
      </c>
    </row>
    <row r="7" spans="2:7" ht="12.75">
      <c r="B7" s="1" t="s">
        <v>76</v>
      </c>
      <c r="C7" s="3"/>
      <c r="D7" s="3"/>
      <c r="E7" s="3"/>
      <c r="F7" s="3"/>
      <c r="G7" s="3"/>
    </row>
    <row r="8" spans="2:7" ht="12.75">
      <c r="B8" s="2" t="s">
        <v>77</v>
      </c>
      <c r="C8" s="3"/>
      <c r="D8" s="3"/>
      <c r="E8" s="3"/>
      <c r="F8" s="3"/>
      <c r="G8" s="3"/>
    </row>
    <row r="9" spans="2:7" ht="12.75">
      <c r="B9" s="1" t="s">
        <v>78</v>
      </c>
      <c r="C9" s="3"/>
      <c r="D9" s="3"/>
      <c r="E9" s="3"/>
      <c r="F9" s="3"/>
      <c r="G9" s="3"/>
    </row>
    <row r="10" spans="2:7" ht="12.75">
      <c r="B10" s="3"/>
      <c r="C10" s="3"/>
      <c r="D10" s="3"/>
      <c r="E10" s="3"/>
      <c r="F10" s="3"/>
      <c r="G10" s="3"/>
    </row>
    <row r="11" spans="2:7" ht="12.75">
      <c r="B11" s="3"/>
      <c r="C11" s="3"/>
      <c r="D11" s="3"/>
      <c r="E11" s="3"/>
      <c r="F11" s="3"/>
      <c r="G11" s="3"/>
    </row>
    <row r="12" spans="2:7" ht="28.5" customHeight="1" thickBot="1">
      <c r="B12" s="3"/>
      <c r="C12" s="165" t="s">
        <v>80</v>
      </c>
      <c r="D12" s="166"/>
      <c r="E12" s="166"/>
      <c r="F12" s="167"/>
      <c r="G12" s="3"/>
    </row>
    <row r="13" spans="2:7" ht="26.25" customHeight="1" thickBot="1">
      <c r="B13" s="3"/>
      <c r="C13" s="168" t="s">
        <v>81</v>
      </c>
      <c r="D13" s="169"/>
      <c r="E13" s="170"/>
      <c r="F13" s="171" t="s">
        <v>82</v>
      </c>
      <c r="G13" s="3"/>
    </row>
    <row r="14" spans="2:7" ht="25.5" customHeight="1" thickBot="1">
      <c r="B14" s="65" t="s">
        <v>85</v>
      </c>
      <c r="C14" s="65" t="s">
        <v>83</v>
      </c>
      <c r="D14" s="65" t="s">
        <v>2</v>
      </c>
      <c r="E14" s="65" t="s">
        <v>84</v>
      </c>
      <c r="F14" s="172"/>
      <c r="G14" s="3"/>
    </row>
    <row r="15" spans="2:8" ht="19.5" customHeight="1">
      <c r="B15" s="96" t="s">
        <v>86</v>
      </c>
      <c r="C15" s="97">
        <v>17262936889.02</v>
      </c>
      <c r="D15" s="97">
        <v>12558725576.92</v>
      </c>
      <c r="E15" s="98">
        <f>+C15+D15</f>
        <v>29821662465.940002</v>
      </c>
      <c r="F15" s="99">
        <v>9270666667.6</v>
      </c>
      <c r="G15" s="3"/>
      <c r="H15" s="102"/>
    </row>
    <row r="16" spans="2:7" ht="19.5" customHeight="1">
      <c r="B16" s="96" t="s">
        <v>87</v>
      </c>
      <c r="C16" s="97">
        <v>14507265343.720001</v>
      </c>
      <c r="D16" s="97">
        <v>10343350231.55</v>
      </c>
      <c r="E16" s="98">
        <f aca="true" t="shared" si="0" ref="E16:E24">+C16+D16</f>
        <v>24850615575.27</v>
      </c>
      <c r="F16" s="99">
        <v>8250278635.26</v>
      </c>
      <c r="G16" s="3"/>
    </row>
    <row r="17" spans="2:7" ht="19.5" customHeight="1">
      <c r="B17" s="96" t="s">
        <v>88</v>
      </c>
      <c r="C17" s="97">
        <v>15727303581.59</v>
      </c>
      <c r="D17" s="97">
        <v>11903297026.73</v>
      </c>
      <c r="E17" s="98">
        <f t="shared" si="0"/>
        <v>27630600608.32</v>
      </c>
      <c r="F17" s="99">
        <v>9120153944.470001</v>
      </c>
      <c r="G17" s="3"/>
    </row>
    <row r="18" spans="2:7" ht="19.5" customHeight="1">
      <c r="B18" s="96" t="s">
        <v>89</v>
      </c>
      <c r="C18" s="97">
        <v>14301498627.07</v>
      </c>
      <c r="D18" s="97">
        <v>10476058913.16</v>
      </c>
      <c r="E18" s="98">
        <f t="shared" si="0"/>
        <v>24777557540.23</v>
      </c>
      <c r="F18" s="99">
        <v>7924887669.580001</v>
      </c>
      <c r="G18" s="3"/>
    </row>
    <row r="19" spans="2:7" ht="19.5" customHeight="1">
      <c r="B19" s="96" t="s">
        <v>90</v>
      </c>
      <c r="C19" s="97">
        <v>14442021297.65</v>
      </c>
      <c r="D19" s="97">
        <v>10957733653.46</v>
      </c>
      <c r="E19" s="98">
        <f t="shared" si="0"/>
        <v>25399754951.11</v>
      </c>
      <c r="F19" s="99">
        <v>8458454814.910001</v>
      </c>
      <c r="G19" s="3"/>
    </row>
    <row r="20" spans="2:7" ht="19.5" customHeight="1">
      <c r="B20" s="96" t="s">
        <v>91</v>
      </c>
      <c r="C20" s="97">
        <v>16136850127.69</v>
      </c>
      <c r="D20" s="97">
        <v>12462634652.36</v>
      </c>
      <c r="E20" s="98">
        <f t="shared" si="0"/>
        <v>28599484780.050003</v>
      </c>
      <c r="F20" s="99">
        <v>10243459787.31</v>
      </c>
      <c r="G20" s="3"/>
    </row>
    <row r="21" spans="2:7" ht="19.5" customHeight="1">
      <c r="B21" s="96" t="s">
        <v>92</v>
      </c>
      <c r="C21" s="97">
        <v>15784301285.170002</v>
      </c>
      <c r="D21" s="97">
        <v>12013554144.15</v>
      </c>
      <c r="E21" s="98">
        <f t="shared" si="0"/>
        <v>27797855429.32</v>
      </c>
      <c r="F21" s="99">
        <v>9612366290.35</v>
      </c>
      <c r="G21" s="3"/>
    </row>
    <row r="22" spans="2:7" ht="19.5" customHeight="1">
      <c r="B22" s="96" t="s">
        <v>93</v>
      </c>
      <c r="C22" s="97">
        <v>12649982796.689999</v>
      </c>
      <c r="D22" s="97">
        <v>9329419817.86</v>
      </c>
      <c r="E22" s="98">
        <f t="shared" si="0"/>
        <v>21979402614.55</v>
      </c>
      <c r="F22" s="99">
        <v>6052035650.75</v>
      </c>
      <c r="G22" s="3"/>
    </row>
    <row r="23" spans="2:7" ht="19.5" customHeight="1">
      <c r="B23" s="96" t="s">
        <v>94</v>
      </c>
      <c r="C23" s="97">
        <v>12644046448.22</v>
      </c>
      <c r="D23" s="97">
        <v>9017979701.04</v>
      </c>
      <c r="E23" s="98">
        <f t="shared" si="0"/>
        <v>21662026149.260002</v>
      </c>
      <c r="F23" s="99">
        <v>5931509226.32</v>
      </c>
      <c r="G23" s="3"/>
    </row>
    <row r="24" spans="2:7" ht="19.5" customHeight="1">
      <c r="B24" s="96" t="s">
        <v>95</v>
      </c>
      <c r="C24" s="97">
        <v>15307920931.52</v>
      </c>
      <c r="D24" s="97">
        <v>9995690432.29</v>
      </c>
      <c r="E24" s="98">
        <f t="shared" si="0"/>
        <v>25303611363.81</v>
      </c>
      <c r="F24" s="99">
        <v>9529167290.08</v>
      </c>
      <c r="G24" s="3"/>
    </row>
    <row r="25" spans="2:7" ht="19.5" customHeight="1">
      <c r="B25" s="96" t="s">
        <v>96</v>
      </c>
      <c r="C25" s="97">
        <v>17718575516.66</v>
      </c>
      <c r="D25" s="97">
        <v>12134921567.99</v>
      </c>
      <c r="E25" s="98">
        <f>+C25+D25</f>
        <v>29853497084.65</v>
      </c>
      <c r="F25" s="99">
        <v>10556155066.9</v>
      </c>
      <c r="G25" s="3"/>
    </row>
    <row r="26" spans="2:7" ht="19.5" customHeight="1">
      <c r="B26" s="96" t="s">
        <v>97</v>
      </c>
      <c r="C26" s="97">
        <v>21315886663.72</v>
      </c>
      <c r="D26" s="97">
        <v>14104961265.95</v>
      </c>
      <c r="E26" s="98">
        <f>+C26+D26</f>
        <v>35420847929.67</v>
      </c>
      <c r="F26" s="99">
        <v>18253051963.97</v>
      </c>
      <c r="G26" s="3"/>
    </row>
    <row r="27" spans="2:7" ht="19.5" customHeight="1">
      <c r="B27" s="96" t="s">
        <v>98</v>
      </c>
      <c r="C27" s="97">
        <v>12905921482</v>
      </c>
      <c r="D27" s="97">
        <v>8725942883.21</v>
      </c>
      <c r="E27" s="98">
        <f>+C27+D27</f>
        <v>21631864365.21</v>
      </c>
      <c r="F27" s="99">
        <v>11260349262.92</v>
      </c>
      <c r="G27" s="3"/>
    </row>
    <row r="28" spans="2:7" ht="19.5" customHeight="1">
      <c r="B28" s="96" t="s">
        <v>99</v>
      </c>
      <c r="C28" s="97">
        <v>13000081873.39</v>
      </c>
      <c r="D28" s="97">
        <v>8556740291.04</v>
      </c>
      <c r="E28" s="98">
        <f>+C28+D28</f>
        <v>21556822164.43</v>
      </c>
      <c r="F28" s="99">
        <v>10008617563.86</v>
      </c>
      <c r="G28" s="3"/>
    </row>
    <row r="29" spans="2:7" ht="19.5" customHeight="1">
      <c r="B29" s="96" t="s">
        <v>102</v>
      </c>
      <c r="C29" s="97">
        <v>15229466857.31</v>
      </c>
      <c r="D29" s="97">
        <v>9777949472.49</v>
      </c>
      <c r="E29" s="98">
        <f>+C29+D29</f>
        <v>25007416329.8</v>
      </c>
      <c r="F29" s="99">
        <v>11448476829.14</v>
      </c>
      <c r="G29" s="3"/>
    </row>
    <row r="30" spans="2:7" ht="19.5" customHeight="1">
      <c r="B30" s="96" t="s">
        <v>103</v>
      </c>
      <c r="C30" s="97">
        <v>13290916777.42</v>
      </c>
      <c r="D30" s="97">
        <v>8520891871.84</v>
      </c>
      <c r="E30" s="98">
        <v>21811808649.260002</v>
      </c>
      <c r="F30" s="99">
        <v>9180283016.65</v>
      </c>
      <c r="G30" s="3"/>
    </row>
    <row r="31" spans="2:7" ht="19.5" customHeight="1">
      <c r="B31" s="96" t="s">
        <v>104</v>
      </c>
      <c r="C31" s="97">
        <v>14488378306.55</v>
      </c>
      <c r="D31" s="97">
        <v>9449108794.52</v>
      </c>
      <c r="E31" s="98">
        <v>23937487101.07</v>
      </c>
      <c r="F31" s="99">
        <v>11213649796.23</v>
      </c>
      <c r="G31" s="3"/>
    </row>
    <row r="32" spans="2:7" ht="19.5" customHeight="1">
      <c r="B32" s="96" t="s">
        <v>105</v>
      </c>
      <c r="C32" s="97">
        <v>15043525478.86</v>
      </c>
      <c r="D32" s="97">
        <v>9729944888.51</v>
      </c>
      <c r="E32" s="98">
        <f>+C32+D32</f>
        <v>24773470367.370003</v>
      </c>
      <c r="F32" s="99">
        <v>11941941755.18</v>
      </c>
      <c r="G32" s="3"/>
    </row>
    <row r="33" spans="2:7" ht="19.5" customHeight="1">
      <c r="B33" s="96" t="s">
        <v>106</v>
      </c>
      <c r="C33" s="97">
        <v>14797907426.32</v>
      </c>
      <c r="D33" s="97">
        <v>9694885048.97</v>
      </c>
      <c r="E33" s="98">
        <v>24492792475.29</v>
      </c>
      <c r="F33" s="99">
        <v>12437235482.25</v>
      </c>
      <c r="G33" s="3"/>
    </row>
    <row r="34" spans="2:7" ht="19.5" customHeight="1">
      <c r="B34" s="96" t="s">
        <v>108</v>
      </c>
      <c r="C34" s="97">
        <v>15737712852.47</v>
      </c>
      <c r="D34" s="97">
        <v>10468483387.15</v>
      </c>
      <c r="E34" s="98">
        <f>+C34+D34</f>
        <v>26206196239.62</v>
      </c>
      <c r="F34" s="99">
        <v>12453802983.92</v>
      </c>
      <c r="G34" s="3"/>
    </row>
    <row r="35" spans="2:7" ht="19.5" customHeight="1">
      <c r="B35" s="96" t="s">
        <v>109</v>
      </c>
      <c r="C35" s="97">
        <v>14850870380</v>
      </c>
      <c r="D35" s="97">
        <v>9780642572</v>
      </c>
      <c r="E35" s="98">
        <f>+C35+D35</f>
        <v>24631512952</v>
      </c>
      <c r="F35" s="99">
        <v>11370807220.98</v>
      </c>
      <c r="G35" s="3"/>
    </row>
    <row r="36" spans="2:7" ht="19.5" customHeight="1">
      <c r="B36" s="96" t="s">
        <v>110</v>
      </c>
      <c r="C36" s="97">
        <v>14304788868.380001</v>
      </c>
      <c r="D36" s="97">
        <v>9495830848.61</v>
      </c>
      <c r="E36" s="98">
        <f>+C36+D36</f>
        <v>23800619716.99</v>
      </c>
      <c r="F36" s="99">
        <v>11528171666.83</v>
      </c>
      <c r="G36" s="3"/>
    </row>
    <row r="37" spans="2:7" ht="19.5" customHeight="1">
      <c r="B37" s="96" t="s">
        <v>111</v>
      </c>
      <c r="C37" s="97">
        <v>15942284904.17</v>
      </c>
      <c r="D37" s="97">
        <v>10397457601.41</v>
      </c>
      <c r="E37" s="98">
        <f>+C37+D37</f>
        <v>26339742505.58</v>
      </c>
      <c r="F37" s="99">
        <v>12849182324.529999</v>
      </c>
      <c r="G37" s="3"/>
    </row>
    <row r="38" spans="2:7" ht="19.5" customHeight="1">
      <c r="B38" s="96" t="s">
        <v>113</v>
      </c>
      <c r="C38" s="97">
        <v>19516070112.52</v>
      </c>
      <c r="D38" s="97">
        <v>13308094603.099998</v>
      </c>
      <c r="E38" s="98">
        <v>32824164715.62</v>
      </c>
      <c r="F38" s="99">
        <v>21483182521.6</v>
      </c>
      <c r="G38" s="3"/>
    </row>
    <row r="39" spans="2:7" ht="19.5" customHeight="1">
      <c r="B39" s="96" t="s">
        <v>115</v>
      </c>
      <c r="C39" s="97">
        <v>14238422408.33</v>
      </c>
      <c r="D39" s="97">
        <v>9810856221.68</v>
      </c>
      <c r="E39" s="98">
        <f>+C39+D39</f>
        <v>24049278630.010002</v>
      </c>
      <c r="F39" s="99">
        <v>13922519081.07</v>
      </c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1" t="s">
        <v>79</v>
      </c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</sheetData>
  <sheetProtection/>
  <mergeCells count="3">
    <mergeCell ref="C12:F12"/>
    <mergeCell ref="C13:E13"/>
    <mergeCell ref="F13:F14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28125" style="0" customWidth="1"/>
    <col min="2" max="2" width="41.8515625" style="0" customWidth="1"/>
    <col min="3" max="3" width="18.0039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5" ht="12.75">
      <c r="B5" s="115" t="s">
        <v>116</v>
      </c>
    </row>
    <row r="6" spans="2:7" ht="12.75">
      <c r="B6" s="1" t="s">
        <v>76</v>
      </c>
      <c r="C6" s="3"/>
      <c r="D6" s="3"/>
      <c r="E6" s="3"/>
      <c r="F6" s="3"/>
      <c r="G6" s="3"/>
    </row>
    <row r="7" spans="2:7" ht="12.75">
      <c r="B7" s="2" t="s">
        <v>77</v>
      </c>
      <c r="C7" s="3"/>
      <c r="D7" s="3"/>
      <c r="E7" s="3"/>
      <c r="F7" s="3"/>
      <c r="G7" s="3"/>
    </row>
    <row r="8" spans="2:7" ht="12.75">
      <c r="B8" s="1" t="str">
        <f>+'# tarjetasxfranquicia'!B9</f>
        <v>Fecha de corte: Enero de 2011</v>
      </c>
      <c r="C8" s="3"/>
      <c r="D8" s="3"/>
      <c r="E8" s="3"/>
      <c r="F8" s="3"/>
      <c r="G8" s="3"/>
    </row>
    <row r="9" spans="2:7" ht="12.75">
      <c r="B9" s="1" t="s">
        <v>78</v>
      </c>
      <c r="C9" s="3"/>
      <c r="D9" s="3"/>
      <c r="E9" s="3"/>
      <c r="F9" s="3"/>
      <c r="G9" s="3"/>
    </row>
    <row r="10" spans="2:7" ht="13.5" thickBot="1">
      <c r="B10" s="1"/>
      <c r="C10" s="3"/>
      <c r="D10" s="3"/>
      <c r="E10" s="3"/>
      <c r="F10" s="3"/>
      <c r="G10" s="3"/>
    </row>
    <row r="11" spans="2:7" ht="12.75">
      <c r="B11" s="4"/>
      <c r="C11" s="123" t="s">
        <v>0</v>
      </c>
      <c r="D11" s="124"/>
      <c r="E11" s="124"/>
      <c r="F11" s="125"/>
      <c r="G11" s="3"/>
    </row>
    <row r="12" spans="2:7" ht="23.25" customHeight="1" thickBot="1">
      <c r="B12" s="4"/>
      <c r="C12" s="15" t="s">
        <v>6</v>
      </c>
      <c r="D12" s="16" t="s">
        <v>7</v>
      </c>
      <c r="E12" s="16" t="s">
        <v>8</v>
      </c>
      <c r="F12" s="17" t="s">
        <v>9</v>
      </c>
      <c r="G12" s="3"/>
    </row>
    <row r="13" spans="2:7" ht="12.75">
      <c r="B13" s="18" t="s">
        <v>10</v>
      </c>
      <c r="C13" s="68">
        <v>506837</v>
      </c>
      <c r="D13" s="68">
        <v>7724</v>
      </c>
      <c r="E13" s="68">
        <v>8534</v>
      </c>
      <c r="F13" s="69">
        <v>45587</v>
      </c>
      <c r="G13" s="3"/>
    </row>
    <row r="14" spans="2:7" ht="12.75">
      <c r="B14" s="21" t="s">
        <v>11</v>
      </c>
      <c r="C14" s="70">
        <v>64957</v>
      </c>
      <c r="D14" s="70">
        <v>185</v>
      </c>
      <c r="E14" s="70">
        <v>286</v>
      </c>
      <c r="F14" s="71">
        <v>4055</v>
      </c>
      <c r="G14" s="3"/>
    </row>
    <row r="15" spans="2:7" ht="12.75">
      <c r="B15" s="21" t="s">
        <v>12</v>
      </c>
      <c r="C15" s="70">
        <v>149260</v>
      </c>
      <c r="D15" s="70">
        <v>4933</v>
      </c>
      <c r="E15" s="70">
        <v>2587</v>
      </c>
      <c r="F15" s="71">
        <v>5948</v>
      </c>
      <c r="G15" s="3"/>
    </row>
    <row r="16" spans="2:7" ht="12.75">
      <c r="B16" s="21" t="s">
        <v>13</v>
      </c>
      <c r="C16" s="70">
        <v>1023789</v>
      </c>
      <c r="D16" s="70">
        <v>5812</v>
      </c>
      <c r="E16" s="70">
        <v>12919</v>
      </c>
      <c r="F16" s="71">
        <v>120977</v>
      </c>
      <c r="G16" s="3"/>
    </row>
    <row r="17" spans="2:7" ht="12.75">
      <c r="B17" s="21" t="s">
        <v>14</v>
      </c>
      <c r="C17" s="70">
        <v>396834</v>
      </c>
      <c r="D17" s="70">
        <v>7011</v>
      </c>
      <c r="E17" s="70">
        <v>6266</v>
      </c>
      <c r="F17" s="71">
        <v>28935</v>
      </c>
      <c r="G17" s="3"/>
    </row>
    <row r="18" spans="2:7" ht="12.75">
      <c r="B18" s="21" t="s">
        <v>15</v>
      </c>
      <c r="C18" s="70">
        <v>67450</v>
      </c>
      <c r="D18" s="70">
        <v>179</v>
      </c>
      <c r="E18" s="70">
        <v>1090</v>
      </c>
      <c r="F18" s="71">
        <v>5567</v>
      </c>
      <c r="G18" s="3"/>
    </row>
    <row r="19" spans="2:7" ht="12.75">
      <c r="B19" s="21" t="s">
        <v>100</v>
      </c>
      <c r="C19" s="70">
        <v>12055</v>
      </c>
      <c r="D19" s="70">
        <v>37</v>
      </c>
      <c r="E19" s="70">
        <v>175</v>
      </c>
      <c r="F19" s="71">
        <v>2620</v>
      </c>
      <c r="G19" s="3"/>
    </row>
    <row r="20" spans="2:7" ht="12.75">
      <c r="B20" s="21" t="s">
        <v>16</v>
      </c>
      <c r="C20" s="70">
        <v>304508</v>
      </c>
      <c r="D20" s="70">
        <v>4939</v>
      </c>
      <c r="E20" s="70">
        <v>11452</v>
      </c>
      <c r="F20" s="71">
        <v>36175</v>
      </c>
      <c r="G20" s="3"/>
    </row>
    <row r="21" spans="2:7" ht="12.75">
      <c r="B21" s="21" t="s">
        <v>101</v>
      </c>
      <c r="C21" s="70">
        <v>74319</v>
      </c>
      <c r="D21" s="70">
        <v>1362</v>
      </c>
      <c r="E21" s="70">
        <v>943</v>
      </c>
      <c r="F21" s="71">
        <v>0</v>
      </c>
      <c r="G21" s="3"/>
    </row>
    <row r="22" spans="2:7" ht="12.75">
      <c r="B22" s="21" t="s">
        <v>17</v>
      </c>
      <c r="C22" s="70">
        <v>393293</v>
      </c>
      <c r="D22" s="70">
        <v>4053</v>
      </c>
      <c r="E22" s="70">
        <v>4688</v>
      </c>
      <c r="F22" s="71">
        <v>76842</v>
      </c>
      <c r="G22" s="3"/>
    </row>
    <row r="23" spans="2:7" ht="12.75">
      <c r="B23" s="21" t="s">
        <v>18</v>
      </c>
      <c r="C23" s="70">
        <v>72516</v>
      </c>
      <c r="D23" s="70">
        <v>1591</v>
      </c>
      <c r="E23" s="70">
        <v>2249</v>
      </c>
      <c r="F23" s="71">
        <v>59618</v>
      </c>
      <c r="G23" s="3"/>
    </row>
    <row r="24" spans="2:7" ht="12.75">
      <c r="B24" s="21" t="s">
        <v>19</v>
      </c>
      <c r="C24" s="70">
        <v>1616952</v>
      </c>
      <c r="D24" s="70">
        <v>32668</v>
      </c>
      <c r="E24" s="70">
        <v>6995</v>
      </c>
      <c r="F24" s="71">
        <v>276260</v>
      </c>
      <c r="G24" s="3"/>
    </row>
    <row r="25" spans="2:7" ht="12.75">
      <c r="B25" s="21" t="s">
        <v>20</v>
      </c>
      <c r="C25" s="70">
        <v>1515602</v>
      </c>
      <c r="D25" s="70">
        <v>20204</v>
      </c>
      <c r="E25" s="70">
        <v>16005</v>
      </c>
      <c r="F25" s="71">
        <v>189017</v>
      </c>
      <c r="G25" s="3"/>
    </row>
    <row r="26" spans="2:7" ht="12.75">
      <c r="B26" s="21" t="s">
        <v>21</v>
      </c>
      <c r="C26" s="70">
        <v>51710</v>
      </c>
      <c r="D26" s="70">
        <v>169</v>
      </c>
      <c r="E26" s="70">
        <v>395</v>
      </c>
      <c r="F26" s="71">
        <v>5064</v>
      </c>
      <c r="G26" s="3"/>
    </row>
    <row r="27" spans="2:7" ht="12.75">
      <c r="B27" s="21" t="s">
        <v>22</v>
      </c>
      <c r="C27" s="70">
        <v>143284</v>
      </c>
      <c r="D27" s="70">
        <v>2888</v>
      </c>
      <c r="E27" s="70">
        <v>2320</v>
      </c>
      <c r="F27" s="71">
        <v>36125</v>
      </c>
      <c r="G27" s="3"/>
    </row>
    <row r="28" spans="2:7" ht="12.75">
      <c r="B28" s="21" t="s">
        <v>23</v>
      </c>
      <c r="C28" s="70">
        <v>26105</v>
      </c>
      <c r="D28" s="70">
        <v>508</v>
      </c>
      <c r="E28" s="70">
        <v>256</v>
      </c>
      <c r="F28" s="71">
        <v>2368</v>
      </c>
      <c r="G28" s="3"/>
    </row>
    <row r="29" spans="2:7" ht="12.75">
      <c r="B29" s="21" t="s">
        <v>24</v>
      </c>
      <c r="C29" s="70">
        <v>708</v>
      </c>
      <c r="D29" s="70">
        <v>0</v>
      </c>
      <c r="E29" s="70">
        <v>18</v>
      </c>
      <c r="F29" s="71">
        <v>65</v>
      </c>
      <c r="G29" s="3"/>
    </row>
    <row r="30" spans="2:7" ht="12.75">
      <c r="B30" s="21" t="s">
        <v>107</v>
      </c>
      <c r="C30" s="70">
        <v>1113745</v>
      </c>
      <c r="D30" s="70">
        <v>19178</v>
      </c>
      <c r="E30" s="70">
        <v>3701</v>
      </c>
      <c r="F30" s="71">
        <v>292092</v>
      </c>
      <c r="G30" s="3"/>
    </row>
    <row r="31" spans="2:7" ht="12.75">
      <c r="B31" s="21" t="s">
        <v>25</v>
      </c>
      <c r="C31" s="70">
        <v>650175</v>
      </c>
      <c r="D31" s="70">
        <v>23882</v>
      </c>
      <c r="E31" s="70">
        <v>2067</v>
      </c>
      <c r="F31" s="71">
        <v>87126</v>
      </c>
      <c r="G31" s="3"/>
    </row>
    <row r="32" spans="2:7" ht="12.75">
      <c r="B32" s="21" t="s">
        <v>112</v>
      </c>
      <c r="C32" s="70">
        <v>24053</v>
      </c>
      <c r="D32" s="70">
        <v>2486</v>
      </c>
      <c r="E32" s="70">
        <v>0</v>
      </c>
      <c r="F32" s="71">
        <v>205</v>
      </c>
      <c r="G32" s="3"/>
    </row>
    <row r="33" spans="2:7" ht="12.75">
      <c r="B33" s="21" t="s">
        <v>26</v>
      </c>
      <c r="C33" s="70">
        <v>0</v>
      </c>
      <c r="D33" s="70">
        <v>0</v>
      </c>
      <c r="E33" s="70">
        <v>0</v>
      </c>
      <c r="F33" s="71">
        <v>0</v>
      </c>
      <c r="G33" s="3"/>
    </row>
    <row r="34" spans="2:7" ht="13.5" thickBot="1">
      <c r="B34" s="25" t="s">
        <v>27</v>
      </c>
      <c r="C34" s="74">
        <v>17561</v>
      </c>
      <c r="D34" s="74">
        <v>2932</v>
      </c>
      <c r="E34" s="74">
        <v>124</v>
      </c>
      <c r="F34" s="89">
        <v>1</v>
      </c>
      <c r="G34" s="3"/>
    </row>
    <row r="35" spans="2:7" ht="16.5" customHeight="1" thickBot="1">
      <c r="B35" s="29" t="s">
        <v>28</v>
      </c>
      <c r="C35" s="30">
        <f>SUM(C13:C34)</f>
        <v>8225713</v>
      </c>
      <c r="D35" s="31">
        <f>SUM(D13:D34)</f>
        <v>142741</v>
      </c>
      <c r="E35" s="31">
        <f>SUM(E13:E34)</f>
        <v>83070</v>
      </c>
      <c r="F35" s="32">
        <f>SUM(F13:F34)</f>
        <v>1274647</v>
      </c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1" t="s">
        <v>79</v>
      </c>
      <c r="C37" s="3"/>
      <c r="D37" s="3"/>
      <c r="E37" s="3"/>
      <c r="F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2.75">
      <c r="B39" s="3"/>
      <c r="C39" s="3"/>
      <c r="D39" s="3"/>
      <c r="E39" s="3"/>
      <c r="F39" s="3"/>
      <c r="G39" s="3"/>
    </row>
  </sheetData>
  <sheetProtection/>
  <mergeCells count="1">
    <mergeCell ref="C11:F11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41"/>
  <sheetViews>
    <sheetView tabSelected="1" zoomScalePageLayoutView="0" workbookViewId="0" topLeftCell="A3">
      <pane xSplit="2" ySplit="12" topLeftCell="C15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E32" sqref="E32"/>
    </sheetView>
  </sheetViews>
  <sheetFormatPr defaultColWidth="11.421875" defaultRowHeight="12.75"/>
  <cols>
    <col min="1" max="1" width="1.8515625" style="0" customWidth="1"/>
    <col min="2" max="2" width="40.00390625" style="0" customWidth="1"/>
    <col min="4" max="4" width="16.8515625" style="0" customWidth="1"/>
    <col min="6" max="6" width="14.7109375" style="0" bestFit="1" customWidth="1"/>
    <col min="8" max="8" width="15.57421875" style="0" customWidth="1"/>
    <col min="9" max="9" width="14.421875" style="0" customWidth="1"/>
    <col min="10" max="10" width="14.7109375" style="0" customWidth="1"/>
    <col min="12" max="12" width="15.00390625" style="0" customWidth="1"/>
    <col min="14" max="14" width="15.00390625" style="0" customWidth="1"/>
    <col min="16" max="16" width="15.8515625" style="0" customWidth="1"/>
    <col min="18" max="18" width="14.28125" style="0" customWidth="1"/>
    <col min="20" max="20" width="15.7109375" style="0" customWidth="1"/>
    <col min="22" max="22" width="14.00390625" style="0" customWidth="1"/>
    <col min="24" max="24" width="13.57421875" style="0" customWidth="1"/>
    <col min="28" max="28" width="15.421875" style="0" customWidth="1"/>
    <col min="30" max="30" width="15.28125" style="0" customWidth="1"/>
    <col min="32" max="32" width="15.28125" style="0" customWidth="1"/>
    <col min="36" max="36" width="16.140625" style="0" customWidth="1"/>
    <col min="38" max="38" width="16.28125" style="0" customWidth="1"/>
    <col min="40" max="40" width="15.140625" style="0" customWidth="1"/>
  </cols>
  <sheetData>
    <row r="1" spans="2:43" ht="12.75">
      <c r="B1" s="1" t="s">
        <v>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2:43" ht="12.75">
      <c r="B2" s="2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2.7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2.75">
      <c r="B7" s="115" t="s">
        <v>116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2.75">
      <c r="B8" s="1" t="str">
        <f>+'# tarjetasxfranquicia'!B9</f>
        <v>Fecha de corte: Enero de 2011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2.75">
      <c r="B9" s="1" t="s">
        <v>78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3.5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5.75" customHeight="1" thickBot="1">
      <c r="B11" s="4"/>
      <c r="C11" s="133" t="s">
        <v>29</v>
      </c>
      <c r="D11" s="134"/>
      <c r="E11" s="134"/>
      <c r="F11" s="134"/>
      <c r="G11" s="134"/>
      <c r="H11" s="134"/>
      <c r="I11" s="134"/>
      <c r="J11" s="135"/>
      <c r="K11" s="136" t="s">
        <v>30</v>
      </c>
      <c r="L11" s="134"/>
      <c r="M11" s="134"/>
      <c r="N11" s="134"/>
      <c r="O11" s="134"/>
      <c r="P11" s="134"/>
      <c r="Q11" s="134"/>
      <c r="R11" s="135"/>
      <c r="S11" s="136" t="s">
        <v>31</v>
      </c>
      <c r="T11" s="134"/>
      <c r="U11" s="134"/>
      <c r="V11" s="134"/>
      <c r="W11" s="134"/>
      <c r="X11" s="134"/>
      <c r="Y11" s="134"/>
      <c r="Z11" s="135"/>
      <c r="AA11" s="136" t="s">
        <v>32</v>
      </c>
      <c r="AB11" s="134"/>
      <c r="AC11" s="134"/>
      <c r="AD11" s="134"/>
      <c r="AE11" s="134"/>
      <c r="AF11" s="134"/>
      <c r="AG11" s="134"/>
      <c r="AH11" s="135"/>
      <c r="AI11" s="136" t="s">
        <v>33</v>
      </c>
      <c r="AJ11" s="134"/>
      <c r="AK11" s="134"/>
      <c r="AL11" s="134"/>
      <c r="AM11" s="134"/>
      <c r="AN11" s="134"/>
      <c r="AO11" s="134"/>
      <c r="AP11" s="137"/>
      <c r="AQ11" s="3"/>
    </row>
    <row r="12" spans="2:43" ht="12.75">
      <c r="B12" s="4"/>
      <c r="C12" s="130" t="s">
        <v>34</v>
      </c>
      <c r="D12" s="131"/>
      <c r="E12" s="131"/>
      <c r="F12" s="132"/>
      <c r="G12" s="130" t="s">
        <v>35</v>
      </c>
      <c r="H12" s="131"/>
      <c r="I12" s="131"/>
      <c r="J12" s="132"/>
      <c r="K12" s="130" t="s">
        <v>34</v>
      </c>
      <c r="L12" s="131"/>
      <c r="M12" s="131"/>
      <c r="N12" s="132"/>
      <c r="O12" s="130" t="s">
        <v>35</v>
      </c>
      <c r="P12" s="131"/>
      <c r="Q12" s="131"/>
      <c r="R12" s="132"/>
      <c r="S12" s="130" t="s">
        <v>36</v>
      </c>
      <c r="T12" s="131"/>
      <c r="U12" s="131"/>
      <c r="V12" s="132"/>
      <c r="W12" s="130" t="s">
        <v>37</v>
      </c>
      <c r="X12" s="131"/>
      <c r="Y12" s="131"/>
      <c r="Z12" s="132"/>
      <c r="AA12" s="130" t="s">
        <v>34</v>
      </c>
      <c r="AB12" s="131"/>
      <c r="AC12" s="131"/>
      <c r="AD12" s="132"/>
      <c r="AE12" s="130" t="s">
        <v>35</v>
      </c>
      <c r="AF12" s="131"/>
      <c r="AG12" s="131"/>
      <c r="AH12" s="132"/>
      <c r="AI12" s="130" t="s">
        <v>34</v>
      </c>
      <c r="AJ12" s="131"/>
      <c r="AK12" s="131"/>
      <c r="AL12" s="132"/>
      <c r="AM12" s="130" t="s">
        <v>35</v>
      </c>
      <c r="AN12" s="131"/>
      <c r="AO12" s="131"/>
      <c r="AP12" s="132"/>
      <c r="AQ12" s="3"/>
    </row>
    <row r="13" spans="2:43" ht="12.75">
      <c r="B13" s="4"/>
      <c r="C13" s="128" t="s">
        <v>38</v>
      </c>
      <c r="D13" s="129"/>
      <c r="E13" s="126" t="s">
        <v>39</v>
      </c>
      <c r="F13" s="127"/>
      <c r="G13" s="128" t="s">
        <v>38</v>
      </c>
      <c r="H13" s="129"/>
      <c r="I13" s="126" t="s">
        <v>39</v>
      </c>
      <c r="J13" s="127"/>
      <c r="K13" s="128" t="s">
        <v>38</v>
      </c>
      <c r="L13" s="129"/>
      <c r="M13" s="126" t="s">
        <v>39</v>
      </c>
      <c r="N13" s="127"/>
      <c r="O13" s="128" t="s">
        <v>38</v>
      </c>
      <c r="P13" s="129"/>
      <c r="Q13" s="126" t="s">
        <v>39</v>
      </c>
      <c r="R13" s="127"/>
      <c r="S13" s="128" t="s">
        <v>38</v>
      </c>
      <c r="T13" s="129"/>
      <c r="U13" s="126" t="s">
        <v>39</v>
      </c>
      <c r="V13" s="127"/>
      <c r="W13" s="128" t="s">
        <v>38</v>
      </c>
      <c r="X13" s="129"/>
      <c r="Y13" s="126" t="s">
        <v>39</v>
      </c>
      <c r="Z13" s="127"/>
      <c r="AA13" s="128" t="s">
        <v>38</v>
      </c>
      <c r="AB13" s="129"/>
      <c r="AC13" s="126" t="s">
        <v>39</v>
      </c>
      <c r="AD13" s="127"/>
      <c r="AE13" s="128" t="s">
        <v>38</v>
      </c>
      <c r="AF13" s="129"/>
      <c r="AG13" s="126" t="s">
        <v>39</v>
      </c>
      <c r="AH13" s="127"/>
      <c r="AI13" s="128" t="s">
        <v>38</v>
      </c>
      <c r="AJ13" s="129"/>
      <c r="AK13" s="126" t="s">
        <v>39</v>
      </c>
      <c r="AL13" s="127"/>
      <c r="AM13" s="128" t="s">
        <v>38</v>
      </c>
      <c r="AN13" s="129"/>
      <c r="AO13" s="126" t="s">
        <v>39</v>
      </c>
      <c r="AP13" s="127"/>
      <c r="AQ13" s="3"/>
    </row>
    <row r="14" spans="2:43" ht="13.5" thickBot="1">
      <c r="B14" s="4"/>
      <c r="C14" s="33" t="s">
        <v>40</v>
      </c>
      <c r="D14" s="34" t="s">
        <v>41</v>
      </c>
      <c r="E14" s="34" t="s">
        <v>40</v>
      </c>
      <c r="F14" s="35" t="s">
        <v>41</v>
      </c>
      <c r="G14" s="33" t="s">
        <v>40</v>
      </c>
      <c r="H14" s="34" t="s">
        <v>41</v>
      </c>
      <c r="I14" s="34" t="s">
        <v>40</v>
      </c>
      <c r="J14" s="35" t="s">
        <v>41</v>
      </c>
      <c r="K14" s="33" t="s">
        <v>40</v>
      </c>
      <c r="L14" s="34" t="s">
        <v>41</v>
      </c>
      <c r="M14" s="34" t="s">
        <v>40</v>
      </c>
      <c r="N14" s="35" t="s">
        <v>41</v>
      </c>
      <c r="O14" s="33" t="s">
        <v>40</v>
      </c>
      <c r="P14" s="34" t="s">
        <v>41</v>
      </c>
      <c r="Q14" s="34" t="s">
        <v>40</v>
      </c>
      <c r="R14" s="35" t="s">
        <v>41</v>
      </c>
      <c r="S14" s="33" t="s">
        <v>40</v>
      </c>
      <c r="T14" s="34" t="s">
        <v>41</v>
      </c>
      <c r="U14" s="34" t="s">
        <v>40</v>
      </c>
      <c r="V14" s="35" t="s">
        <v>41</v>
      </c>
      <c r="W14" s="33" t="s">
        <v>40</v>
      </c>
      <c r="X14" s="34" t="s">
        <v>41</v>
      </c>
      <c r="Y14" s="34" t="s">
        <v>40</v>
      </c>
      <c r="Z14" s="35" t="s">
        <v>41</v>
      </c>
      <c r="AA14" s="33" t="s">
        <v>40</v>
      </c>
      <c r="AB14" s="34" t="s">
        <v>41</v>
      </c>
      <c r="AC14" s="34" t="s">
        <v>40</v>
      </c>
      <c r="AD14" s="35" t="s">
        <v>41</v>
      </c>
      <c r="AE14" s="33" t="s">
        <v>40</v>
      </c>
      <c r="AF14" s="34" t="s">
        <v>41</v>
      </c>
      <c r="AG14" s="34" t="s">
        <v>40</v>
      </c>
      <c r="AH14" s="35" t="s">
        <v>41</v>
      </c>
      <c r="AI14" s="33" t="s">
        <v>40</v>
      </c>
      <c r="AJ14" s="34" t="s">
        <v>41</v>
      </c>
      <c r="AK14" s="34" t="s">
        <v>40</v>
      </c>
      <c r="AL14" s="35" t="s">
        <v>41</v>
      </c>
      <c r="AM14" s="33" t="s">
        <v>40</v>
      </c>
      <c r="AN14" s="34" t="s">
        <v>41</v>
      </c>
      <c r="AO14" s="34" t="s">
        <v>40</v>
      </c>
      <c r="AP14" s="35" t="s">
        <v>41</v>
      </c>
      <c r="AQ14" s="3"/>
    </row>
    <row r="15" spans="2:43" ht="12.75">
      <c r="B15" s="8" t="s">
        <v>10</v>
      </c>
      <c r="C15" s="68">
        <v>441991</v>
      </c>
      <c r="D15" s="68">
        <v>90374734714</v>
      </c>
      <c r="E15" s="68">
        <v>108721</v>
      </c>
      <c r="F15" s="68">
        <v>27556820298</v>
      </c>
      <c r="G15" s="68">
        <v>49073</v>
      </c>
      <c r="H15" s="68">
        <v>17570036173</v>
      </c>
      <c r="I15" s="68">
        <v>559</v>
      </c>
      <c r="J15" s="68">
        <v>244280846</v>
      </c>
      <c r="K15" s="68">
        <v>114681</v>
      </c>
      <c r="L15" s="68">
        <v>22552833485</v>
      </c>
      <c r="M15" s="68">
        <v>40162</v>
      </c>
      <c r="N15" s="68">
        <v>12502435558</v>
      </c>
      <c r="O15" s="68">
        <v>11949</v>
      </c>
      <c r="P15" s="68">
        <v>4130526220</v>
      </c>
      <c r="Q15" s="68">
        <v>118</v>
      </c>
      <c r="R15" s="68">
        <v>45505685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75"/>
      <c r="AN15" s="75"/>
      <c r="AO15" s="75"/>
      <c r="AP15" s="75"/>
      <c r="AQ15" s="3"/>
    </row>
    <row r="16" spans="2:43" ht="12.75">
      <c r="B16" s="9" t="s">
        <v>11</v>
      </c>
      <c r="C16" s="70">
        <v>49506</v>
      </c>
      <c r="D16" s="70">
        <v>8159618101</v>
      </c>
      <c r="E16" s="70">
        <v>16796</v>
      </c>
      <c r="F16" s="70">
        <v>4800304776</v>
      </c>
      <c r="G16" s="70">
        <v>3094</v>
      </c>
      <c r="H16" s="70">
        <v>970578296</v>
      </c>
      <c r="I16" s="70">
        <v>59</v>
      </c>
      <c r="J16" s="70">
        <v>15865405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2"/>
      <c r="AN16" s="72"/>
      <c r="AO16" s="72"/>
      <c r="AP16" s="72"/>
      <c r="AQ16" s="3"/>
    </row>
    <row r="17" spans="2:43" ht="12.75">
      <c r="B17" s="9" t="s">
        <v>12</v>
      </c>
      <c r="C17" s="70">
        <v>97912</v>
      </c>
      <c r="D17" s="70">
        <v>19836897595.17</v>
      </c>
      <c r="E17" s="70">
        <v>8389</v>
      </c>
      <c r="F17" s="70">
        <v>3766378750</v>
      </c>
      <c r="G17" s="70">
        <v>12398</v>
      </c>
      <c r="H17" s="70">
        <v>3691205912</v>
      </c>
      <c r="I17" s="70">
        <v>72</v>
      </c>
      <c r="J17" s="70">
        <v>16284829</v>
      </c>
      <c r="K17" s="70">
        <v>94013</v>
      </c>
      <c r="L17" s="70">
        <v>21607019677.2</v>
      </c>
      <c r="M17" s="70">
        <v>10302</v>
      </c>
      <c r="N17" s="70">
        <v>9374470518</v>
      </c>
      <c r="O17" s="70">
        <v>10431</v>
      </c>
      <c r="P17" s="70">
        <v>2894084718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2"/>
      <c r="AN17" s="72"/>
      <c r="AO17" s="72"/>
      <c r="AP17" s="72"/>
      <c r="AQ17" s="3"/>
    </row>
    <row r="18" spans="2:43" ht="12.75">
      <c r="B18" s="9" t="s">
        <v>13</v>
      </c>
      <c r="C18" s="70">
        <v>495179</v>
      </c>
      <c r="D18" s="70">
        <v>95259004604.52</v>
      </c>
      <c r="E18" s="70">
        <v>154965</v>
      </c>
      <c r="F18" s="70">
        <v>44662759493</v>
      </c>
      <c r="G18" s="70">
        <v>69762</v>
      </c>
      <c r="H18" s="70">
        <v>20141116671.97</v>
      </c>
      <c r="I18" s="70">
        <v>1803</v>
      </c>
      <c r="J18" s="70">
        <v>695883447.88</v>
      </c>
      <c r="K18" s="70">
        <v>551495</v>
      </c>
      <c r="L18" s="70">
        <v>119951168746.89</v>
      </c>
      <c r="M18" s="70">
        <v>150023</v>
      </c>
      <c r="N18" s="70">
        <v>41240665803</v>
      </c>
      <c r="O18" s="70">
        <v>100315</v>
      </c>
      <c r="P18" s="70">
        <v>28987694352.2</v>
      </c>
      <c r="Q18" s="70">
        <v>2079</v>
      </c>
      <c r="R18" s="70">
        <v>971074612.25</v>
      </c>
      <c r="S18" s="70"/>
      <c r="T18" s="70"/>
      <c r="U18" s="70"/>
      <c r="V18" s="70"/>
      <c r="W18" s="70"/>
      <c r="X18" s="70"/>
      <c r="Y18" s="70"/>
      <c r="Z18" s="70"/>
      <c r="AA18" s="70">
        <v>566483</v>
      </c>
      <c r="AB18" s="70">
        <v>108001746646.44</v>
      </c>
      <c r="AC18" s="70">
        <v>258542</v>
      </c>
      <c r="AD18" s="70">
        <v>74727614691</v>
      </c>
      <c r="AE18" s="70">
        <v>99363</v>
      </c>
      <c r="AF18" s="70">
        <v>28419622563.05</v>
      </c>
      <c r="AG18" s="70">
        <v>2091</v>
      </c>
      <c r="AH18" s="70">
        <v>762439454.45</v>
      </c>
      <c r="AI18" s="70">
        <v>16554</v>
      </c>
      <c r="AJ18" s="70">
        <v>1238248601</v>
      </c>
      <c r="AK18" s="70"/>
      <c r="AL18" s="70"/>
      <c r="AM18" s="70"/>
      <c r="AN18" s="70"/>
      <c r="AO18" s="70"/>
      <c r="AP18" s="71"/>
      <c r="AQ18" s="3"/>
    </row>
    <row r="19" spans="2:43" ht="12.75">
      <c r="B19" s="9" t="s">
        <v>14</v>
      </c>
      <c r="C19" s="70">
        <v>365078</v>
      </c>
      <c r="D19" s="70">
        <v>67013439727</v>
      </c>
      <c r="E19" s="70">
        <v>52359</v>
      </c>
      <c r="F19" s="70">
        <v>24066999875.8</v>
      </c>
      <c r="G19" s="70">
        <v>65872</v>
      </c>
      <c r="H19" s="70">
        <v>15553211182.69</v>
      </c>
      <c r="I19" s="70">
        <v>878</v>
      </c>
      <c r="J19" s="70">
        <v>331832515.63</v>
      </c>
      <c r="K19" s="70">
        <v>202506</v>
      </c>
      <c r="L19" s="70">
        <v>37906193312.08</v>
      </c>
      <c r="M19" s="70">
        <v>35882</v>
      </c>
      <c r="N19" s="70">
        <v>18033295624.42</v>
      </c>
      <c r="O19" s="70">
        <v>37763</v>
      </c>
      <c r="P19" s="70">
        <v>9135983446.47</v>
      </c>
      <c r="Q19" s="70">
        <v>604</v>
      </c>
      <c r="R19" s="70">
        <v>245262991.52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2"/>
      <c r="AN19" s="72"/>
      <c r="AO19" s="72"/>
      <c r="AP19" s="72"/>
      <c r="AQ19" s="3"/>
    </row>
    <row r="20" spans="2:43" ht="12.75">
      <c r="B20" s="9" t="s">
        <v>15</v>
      </c>
      <c r="C20" s="70">
        <v>161505</v>
      </c>
      <c r="D20" s="70">
        <v>16012056521</v>
      </c>
      <c r="E20" s="70">
        <v>8268</v>
      </c>
      <c r="F20" s="70">
        <v>5950403103</v>
      </c>
      <c r="G20" s="70">
        <v>10793</v>
      </c>
      <c r="H20" s="70">
        <v>3775410946</v>
      </c>
      <c r="I20" s="70">
        <v>139</v>
      </c>
      <c r="J20" s="70">
        <v>65960435</v>
      </c>
      <c r="K20" s="70">
        <v>36052</v>
      </c>
      <c r="L20" s="70">
        <v>6458630251</v>
      </c>
      <c r="M20" s="70">
        <v>3989</v>
      </c>
      <c r="N20" s="70">
        <v>2793246358</v>
      </c>
      <c r="O20" s="70">
        <v>5447</v>
      </c>
      <c r="P20" s="70">
        <v>1681802581</v>
      </c>
      <c r="Q20" s="70">
        <v>63</v>
      </c>
      <c r="R20" s="70">
        <v>22342975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2"/>
      <c r="AN20" s="72"/>
      <c r="AO20" s="72"/>
      <c r="AP20" s="72"/>
      <c r="AQ20" s="3"/>
    </row>
    <row r="21" spans="2:43" ht="12.75">
      <c r="B21" s="9" t="s">
        <v>100</v>
      </c>
      <c r="C21" s="70">
        <v>35432</v>
      </c>
      <c r="D21" s="70">
        <v>8494629080</v>
      </c>
      <c r="E21" s="70">
        <v>3550</v>
      </c>
      <c r="F21" s="70">
        <v>1299861307.12</v>
      </c>
      <c r="G21" s="70">
        <v>4181</v>
      </c>
      <c r="H21" s="70">
        <v>1619243719</v>
      </c>
      <c r="I21" s="70">
        <v>226</v>
      </c>
      <c r="J21" s="70">
        <v>81206338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2"/>
      <c r="AN21" s="72"/>
      <c r="AO21" s="72"/>
      <c r="AP21" s="72"/>
      <c r="AQ21" s="3"/>
    </row>
    <row r="22" spans="2:43" ht="12.75">
      <c r="B22" s="9" t="s">
        <v>16</v>
      </c>
      <c r="C22" s="70">
        <v>157390</v>
      </c>
      <c r="D22" s="70">
        <v>29386618717</v>
      </c>
      <c r="E22" s="70">
        <v>65763</v>
      </c>
      <c r="F22" s="70">
        <v>23076966574</v>
      </c>
      <c r="G22" s="70">
        <v>18530</v>
      </c>
      <c r="H22" s="70">
        <v>5435143632</v>
      </c>
      <c r="I22" s="70">
        <v>400</v>
      </c>
      <c r="J22" s="70">
        <v>158605678</v>
      </c>
      <c r="K22" s="70">
        <v>93173</v>
      </c>
      <c r="L22" s="70">
        <v>14889204289</v>
      </c>
      <c r="M22" s="70">
        <v>33177</v>
      </c>
      <c r="N22" s="70">
        <v>7975759420</v>
      </c>
      <c r="O22" s="70">
        <v>8144</v>
      </c>
      <c r="P22" s="70">
        <v>2723502710</v>
      </c>
      <c r="Q22" s="70">
        <v>154</v>
      </c>
      <c r="R22" s="70">
        <v>63713159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2"/>
      <c r="AN22" s="72"/>
      <c r="AO22" s="72"/>
      <c r="AP22" s="72"/>
      <c r="AQ22" s="3"/>
    </row>
    <row r="23" spans="2:43" ht="12.75">
      <c r="B23" s="9" t="s">
        <v>101</v>
      </c>
      <c r="C23" s="70">
        <v>112583</v>
      </c>
      <c r="D23" s="70">
        <v>32742901310</v>
      </c>
      <c r="E23" s="70">
        <v>6575</v>
      </c>
      <c r="F23" s="70">
        <v>3065438600</v>
      </c>
      <c r="G23" s="70">
        <v>19798</v>
      </c>
      <c r="H23" s="70">
        <v>6450940346.15</v>
      </c>
      <c r="I23" s="70">
        <v>181</v>
      </c>
      <c r="J23" s="70">
        <v>81099586.52</v>
      </c>
      <c r="K23" s="70">
        <v>41843</v>
      </c>
      <c r="L23" s="70">
        <v>9276920699</v>
      </c>
      <c r="M23" s="70">
        <v>3229</v>
      </c>
      <c r="N23" s="70">
        <v>1859774548</v>
      </c>
      <c r="O23" s="70">
        <v>11117</v>
      </c>
      <c r="P23" s="70">
        <v>3892062323</v>
      </c>
      <c r="Q23" s="70">
        <v>85</v>
      </c>
      <c r="R23" s="70">
        <v>32629277.43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>
        <v>26667</v>
      </c>
      <c r="AJ23" s="70">
        <v>2777660845</v>
      </c>
      <c r="AK23" s="70"/>
      <c r="AL23" s="70"/>
      <c r="AM23" s="72"/>
      <c r="AN23" s="72"/>
      <c r="AO23" s="72"/>
      <c r="AP23" s="72"/>
      <c r="AQ23" s="3"/>
    </row>
    <row r="24" spans="2:43" ht="12.75">
      <c r="B24" s="9" t="s">
        <v>17</v>
      </c>
      <c r="C24" s="70">
        <v>190119</v>
      </c>
      <c r="D24" s="70">
        <v>31986816703.77</v>
      </c>
      <c r="E24" s="70">
        <v>36346</v>
      </c>
      <c r="F24" s="70">
        <v>9126233579</v>
      </c>
      <c r="G24" s="70">
        <v>18942</v>
      </c>
      <c r="H24" s="70">
        <v>5010888454.76</v>
      </c>
      <c r="I24" s="70">
        <v>199</v>
      </c>
      <c r="J24" s="70">
        <v>63690629.53</v>
      </c>
      <c r="K24" s="70">
        <v>332847</v>
      </c>
      <c r="L24" s="70">
        <v>58657602362.08</v>
      </c>
      <c r="M24" s="70">
        <v>43542</v>
      </c>
      <c r="N24" s="70">
        <v>13850940721.09</v>
      </c>
      <c r="O24" s="70">
        <v>44538.93</v>
      </c>
      <c r="P24" s="70">
        <v>10352399066.32</v>
      </c>
      <c r="Q24" s="70">
        <v>488.59</v>
      </c>
      <c r="R24" s="70">
        <v>1922220462.96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2"/>
      <c r="AN24" s="72"/>
      <c r="AO24" s="72"/>
      <c r="AP24" s="72"/>
      <c r="AQ24" s="3"/>
    </row>
    <row r="25" spans="2:43" ht="12.75">
      <c r="B25" s="9" t="s">
        <v>18</v>
      </c>
      <c r="C25" s="70">
        <v>102752</v>
      </c>
      <c r="D25" s="70">
        <v>15336969147</v>
      </c>
      <c r="E25" s="70">
        <v>28592</v>
      </c>
      <c r="F25" s="70">
        <v>7145253559</v>
      </c>
      <c r="G25" s="70">
        <v>3477</v>
      </c>
      <c r="H25" s="70">
        <v>678421444</v>
      </c>
      <c r="I25" s="70">
        <v>48</v>
      </c>
      <c r="J25" s="70">
        <v>9785742</v>
      </c>
      <c r="K25" s="70">
        <v>77962</v>
      </c>
      <c r="L25" s="70">
        <v>11661755957</v>
      </c>
      <c r="M25" s="70">
        <v>22885</v>
      </c>
      <c r="N25" s="70">
        <v>4990114379</v>
      </c>
      <c r="O25" s="70">
        <v>3260</v>
      </c>
      <c r="P25" s="70">
        <v>634413800</v>
      </c>
      <c r="Q25" s="70">
        <v>41</v>
      </c>
      <c r="R25" s="70">
        <v>13514215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2"/>
      <c r="AN25" s="72"/>
      <c r="AO25" s="72"/>
      <c r="AP25" s="72"/>
      <c r="AQ25" s="3"/>
    </row>
    <row r="26" spans="2:43" ht="12.75">
      <c r="B26" s="9" t="s">
        <v>19</v>
      </c>
      <c r="C26" s="70">
        <v>589604</v>
      </c>
      <c r="D26" s="70">
        <v>114348101156.05</v>
      </c>
      <c r="E26" s="70">
        <v>74823</v>
      </c>
      <c r="F26" s="70">
        <v>34861927230.21</v>
      </c>
      <c r="G26" s="70">
        <v>72541</v>
      </c>
      <c r="H26" s="70">
        <v>18330045095.42</v>
      </c>
      <c r="I26" s="70">
        <v>485</v>
      </c>
      <c r="J26" s="70">
        <v>185198179.29</v>
      </c>
      <c r="K26" s="70">
        <v>366097</v>
      </c>
      <c r="L26" s="70">
        <v>65234579882.42</v>
      </c>
      <c r="M26" s="70">
        <v>58353</v>
      </c>
      <c r="N26" s="70">
        <v>26287062972.63</v>
      </c>
      <c r="O26" s="70">
        <v>41663</v>
      </c>
      <c r="P26" s="70">
        <v>10362645485.08</v>
      </c>
      <c r="Q26" s="70">
        <v>20</v>
      </c>
      <c r="R26" s="70">
        <v>10009418.58</v>
      </c>
      <c r="S26" s="70">
        <v>565925</v>
      </c>
      <c r="T26" s="70">
        <v>129381968943.46</v>
      </c>
      <c r="U26" s="70">
        <v>57781</v>
      </c>
      <c r="V26" s="70">
        <v>37909797614.74</v>
      </c>
      <c r="W26" s="70">
        <v>22091</v>
      </c>
      <c r="X26" s="70">
        <v>5725924391.31</v>
      </c>
      <c r="Y26" s="70">
        <v>254</v>
      </c>
      <c r="Z26" s="70">
        <v>67044122.71</v>
      </c>
      <c r="AA26" s="70"/>
      <c r="AB26" s="70"/>
      <c r="AC26" s="70"/>
      <c r="AD26" s="70"/>
      <c r="AE26" s="70"/>
      <c r="AF26" s="70"/>
      <c r="AG26" s="70"/>
      <c r="AH26" s="70"/>
      <c r="AI26" s="70">
        <v>69200</v>
      </c>
      <c r="AJ26" s="70">
        <v>8904668137.7</v>
      </c>
      <c r="AK26" s="70">
        <v>3613</v>
      </c>
      <c r="AL26" s="70">
        <v>35152322025</v>
      </c>
      <c r="AM26" s="76"/>
      <c r="AN26" s="70"/>
      <c r="AO26" s="73"/>
      <c r="AP26" s="77"/>
      <c r="AQ26" s="3"/>
    </row>
    <row r="27" spans="2:43" ht="12.75">
      <c r="B27" s="9" t="s">
        <v>20</v>
      </c>
      <c r="C27" s="70">
        <v>805696</v>
      </c>
      <c r="D27" s="70">
        <v>111687045316</v>
      </c>
      <c r="E27" s="70">
        <v>93973</v>
      </c>
      <c r="F27" s="70">
        <v>16428765901</v>
      </c>
      <c r="G27" s="70">
        <v>32080</v>
      </c>
      <c r="H27" s="70">
        <v>6816222527</v>
      </c>
      <c r="I27" s="70">
        <v>219</v>
      </c>
      <c r="J27" s="70">
        <v>63486106</v>
      </c>
      <c r="K27" s="70">
        <v>347071</v>
      </c>
      <c r="L27" s="70">
        <v>2282893482</v>
      </c>
      <c r="M27" s="70">
        <v>48829</v>
      </c>
      <c r="N27" s="70">
        <v>9649671788</v>
      </c>
      <c r="O27" s="70">
        <v>17671</v>
      </c>
      <c r="P27" s="70">
        <v>4942663361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>
        <v>179426</v>
      </c>
      <c r="AJ27" s="70">
        <v>54870037965</v>
      </c>
      <c r="AK27" s="70"/>
      <c r="AL27" s="70"/>
      <c r="AM27" s="72"/>
      <c r="AN27" s="72"/>
      <c r="AO27" s="72"/>
      <c r="AP27" s="72"/>
      <c r="AQ27" s="3"/>
    </row>
    <row r="28" spans="2:43" ht="12.75">
      <c r="B28" s="9" t="s">
        <v>21</v>
      </c>
      <c r="C28" s="70">
        <v>38521</v>
      </c>
      <c r="D28" s="70">
        <v>5210033563</v>
      </c>
      <c r="E28" s="70">
        <v>11630</v>
      </c>
      <c r="F28" s="70">
        <v>3207743976</v>
      </c>
      <c r="G28" s="70">
        <v>356</v>
      </c>
      <c r="H28" s="70">
        <v>106356349</v>
      </c>
      <c r="I28" s="70">
        <v>7</v>
      </c>
      <c r="J28" s="70">
        <v>2665197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2"/>
      <c r="AN28" s="72"/>
      <c r="AO28" s="72"/>
      <c r="AP28" s="72"/>
      <c r="AQ28" s="3"/>
    </row>
    <row r="29" spans="2:43" ht="12.75">
      <c r="B29" s="9" t="s">
        <v>22</v>
      </c>
      <c r="C29" s="70">
        <v>12101</v>
      </c>
      <c r="D29" s="70">
        <v>2405001234</v>
      </c>
      <c r="E29" s="70">
        <v>3389</v>
      </c>
      <c r="F29" s="70">
        <v>1250927596</v>
      </c>
      <c r="G29" s="70">
        <v>814</v>
      </c>
      <c r="H29" s="70">
        <v>196047563</v>
      </c>
      <c r="I29" s="70">
        <v>10</v>
      </c>
      <c r="J29" s="70">
        <v>2724665</v>
      </c>
      <c r="K29" s="70">
        <v>127667</v>
      </c>
      <c r="L29" s="70">
        <v>19978383135</v>
      </c>
      <c r="M29" s="70">
        <v>47510</v>
      </c>
      <c r="N29" s="70">
        <v>10093223737</v>
      </c>
      <c r="O29" s="70">
        <v>6589</v>
      </c>
      <c r="P29" s="70">
        <v>1872333477</v>
      </c>
      <c r="Q29" s="70">
        <v>105</v>
      </c>
      <c r="R29" s="70">
        <v>32833771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2"/>
      <c r="AN29" s="72"/>
      <c r="AO29" s="72"/>
      <c r="AP29" s="72"/>
      <c r="AQ29" s="3"/>
    </row>
    <row r="30" spans="2:43" ht="12.75">
      <c r="B30" s="9" t="s">
        <v>23</v>
      </c>
      <c r="C30" s="71"/>
      <c r="E30" s="78"/>
      <c r="F30" s="78"/>
      <c r="G30" s="77"/>
      <c r="H30" s="79"/>
      <c r="I30" s="78"/>
      <c r="J30" s="78"/>
      <c r="K30" s="77"/>
      <c r="L30" s="77"/>
      <c r="M30" s="77"/>
      <c r="N30" s="77"/>
      <c r="O30" s="77"/>
      <c r="P30" s="77"/>
      <c r="Q30" s="77"/>
      <c r="R30" s="77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70">
        <v>15608</v>
      </c>
      <c r="AJ30" s="70">
        <v>1807309908</v>
      </c>
      <c r="AK30" s="80"/>
      <c r="AL30" s="80"/>
      <c r="AM30" s="80"/>
      <c r="AN30" s="80"/>
      <c r="AO30" s="80"/>
      <c r="AP30" s="80"/>
      <c r="AQ30" s="3"/>
    </row>
    <row r="31" spans="2:43" ht="12.75">
      <c r="B31" s="9" t="s">
        <v>24</v>
      </c>
      <c r="C31" s="70">
        <v>1556</v>
      </c>
      <c r="D31" s="70">
        <v>279395286.17</v>
      </c>
      <c r="E31" s="70">
        <v>298</v>
      </c>
      <c r="F31" s="70">
        <v>76712000</v>
      </c>
      <c r="G31" s="70">
        <v>244</v>
      </c>
      <c r="H31" s="70">
        <v>72355987.45</v>
      </c>
      <c r="I31" s="70">
        <v>2</v>
      </c>
      <c r="J31" s="70">
        <v>750724.38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3"/>
    </row>
    <row r="32" spans="2:43" ht="12.75">
      <c r="B32" s="9" t="s">
        <v>107</v>
      </c>
      <c r="C32" s="77"/>
      <c r="D32" s="81"/>
      <c r="E32" s="81"/>
      <c r="F32" s="81"/>
      <c r="G32" s="81"/>
      <c r="H32" s="82"/>
      <c r="I32" s="78"/>
      <c r="J32" s="78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70">
        <v>622859</v>
      </c>
      <c r="AJ32" s="70">
        <v>80327918971.92</v>
      </c>
      <c r="AK32" s="70"/>
      <c r="AL32" s="70"/>
      <c r="AM32" s="80"/>
      <c r="AN32" s="80"/>
      <c r="AO32" s="80"/>
      <c r="AP32" s="80"/>
      <c r="AQ32" s="3"/>
    </row>
    <row r="33" spans="2:43" ht="12.75">
      <c r="B33" s="9" t="s">
        <v>25</v>
      </c>
      <c r="C33" s="81"/>
      <c r="D33" s="81"/>
      <c r="E33" s="81"/>
      <c r="F33" s="81"/>
      <c r="G33" s="81"/>
      <c r="H33" s="82"/>
      <c r="I33" s="78"/>
      <c r="J33" s="78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70">
        <v>815313</v>
      </c>
      <c r="AJ33" s="70">
        <v>111913128194</v>
      </c>
      <c r="AK33" s="80">
        <v>17210</v>
      </c>
      <c r="AL33" s="80">
        <v>6656408000</v>
      </c>
      <c r="AM33" s="80"/>
      <c r="AN33" s="80"/>
      <c r="AO33" s="80"/>
      <c r="AP33" s="80"/>
      <c r="AQ33" s="3"/>
    </row>
    <row r="34" spans="2:43" ht="14.25">
      <c r="B34" s="9" t="s">
        <v>112</v>
      </c>
      <c r="C34" s="82"/>
      <c r="D34" s="110"/>
      <c r="E34" s="110"/>
      <c r="F34" s="110"/>
      <c r="G34" s="81"/>
      <c r="H34" s="82"/>
      <c r="I34" s="78"/>
      <c r="J34" s="78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70">
        <v>6666</v>
      </c>
      <c r="AJ34" s="70">
        <v>1419967105</v>
      </c>
      <c r="AK34" s="80"/>
      <c r="AL34" s="80"/>
      <c r="AM34" s="80"/>
      <c r="AN34" s="80"/>
      <c r="AO34" s="80"/>
      <c r="AP34" s="80"/>
      <c r="AQ34" s="3"/>
    </row>
    <row r="35" spans="2:43" ht="12.75">
      <c r="B35" s="9" t="s">
        <v>26</v>
      </c>
      <c r="C35" s="70"/>
      <c r="D35" s="70"/>
      <c r="E35" s="70"/>
      <c r="F35" s="71"/>
      <c r="G35" s="81"/>
      <c r="H35" s="82"/>
      <c r="I35" s="78"/>
      <c r="J35" s="78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70"/>
      <c r="AJ35" s="70"/>
      <c r="AK35" s="83"/>
      <c r="AL35" s="83"/>
      <c r="AM35" s="80"/>
      <c r="AN35" s="80"/>
      <c r="AO35" s="80"/>
      <c r="AP35" s="80"/>
      <c r="AQ35" s="3"/>
    </row>
    <row r="36" spans="2:43" ht="13.5" thickBot="1">
      <c r="B36" s="10" t="s">
        <v>27</v>
      </c>
      <c r="C36" s="84"/>
      <c r="D36" s="84"/>
      <c r="E36" s="84"/>
      <c r="F36" s="84"/>
      <c r="G36" s="81"/>
      <c r="H36" s="82"/>
      <c r="I36" s="78"/>
      <c r="J36" s="78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70">
        <v>3000</v>
      </c>
      <c r="AJ36" s="70">
        <v>410740240</v>
      </c>
      <c r="AK36" s="70">
        <v>9243</v>
      </c>
      <c r="AL36" s="70">
        <v>5931947646</v>
      </c>
      <c r="AM36" s="80"/>
      <c r="AN36" s="80"/>
      <c r="AO36" s="80"/>
      <c r="AP36" s="80"/>
      <c r="AQ36" s="3"/>
    </row>
    <row r="37" spans="2:43" ht="19.5" customHeight="1" thickBot="1">
      <c r="B37" s="39" t="s">
        <v>28</v>
      </c>
      <c r="C37" s="12">
        <f>SUM(C15:C36)</f>
        <v>3656925</v>
      </c>
      <c r="D37" s="13">
        <f aca="true" t="shared" si="0" ref="D37:AP37">SUM(D15:D36)</f>
        <v>648533262775.68</v>
      </c>
      <c r="E37" s="13">
        <f t="shared" si="0"/>
        <v>674437</v>
      </c>
      <c r="F37" s="13">
        <f t="shared" si="0"/>
        <v>210343496618.12997</v>
      </c>
      <c r="G37" s="13">
        <f t="shared" si="0"/>
        <v>381955</v>
      </c>
      <c r="H37" s="13">
        <f t="shared" si="0"/>
        <v>106417224299.43999</v>
      </c>
      <c r="I37" s="13">
        <f t="shared" si="0"/>
        <v>5287</v>
      </c>
      <c r="J37" s="13">
        <f t="shared" si="0"/>
        <v>2019320324.23</v>
      </c>
      <c r="K37" s="13">
        <f t="shared" si="0"/>
        <v>2385407</v>
      </c>
      <c r="L37" s="13">
        <f t="shared" si="0"/>
        <v>390457185278.67</v>
      </c>
      <c r="M37" s="13">
        <f t="shared" si="0"/>
        <v>497883</v>
      </c>
      <c r="N37" s="13">
        <f t="shared" si="0"/>
        <v>158650661427.13998</v>
      </c>
      <c r="O37" s="13">
        <f t="shared" si="0"/>
        <v>298887.93</v>
      </c>
      <c r="P37" s="13">
        <f t="shared" si="0"/>
        <v>81610111540.06999</v>
      </c>
      <c r="Q37" s="13">
        <f t="shared" si="0"/>
        <v>3757.59</v>
      </c>
      <c r="R37" s="13">
        <f t="shared" si="0"/>
        <v>3359106567.74</v>
      </c>
      <c r="S37" s="13">
        <f t="shared" si="0"/>
        <v>565925</v>
      </c>
      <c r="T37" s="13">
        <f t="shared" si="0"/>
        <v>129381968943.46</v>
      </c>
      <c r="U37" s="13">
        <f t="shared" si="0"/>
        <v>57781</v>
      </c>
      <c r="V37" s="13">
        <f t="shared" si="0"/>
        <v>37909797614.74</v>
      </c>
      <c r="W37" s="13">
        <f t="shared" si="0"/>
        <v>22091</v>
      </c>
      <c r="X37" s="13">
        <f t="shared" si="0"/>
        <v>5725924391.31</v>
      </c>
      <c r="Y37" s="13">
        <f t="shared" si="0"/>
        <v>254</v>
      </c>
      <c r="Z37" s="13">
        <f t="shared" si="0"/>
        <v>67044122.71</v>
      </c>
      <c r="AA37" s="13">
        <f t="shared" si="0"/>
        <v>566483</v>
      </c>
      <c r="AB37" s="13">
        <f t="shared" si="0"/>
        <v>108001746646.44</v>
      </c>
      <c r="AC37" s="13">
        <f t="shared" si="0"/>
        <v>258542</v>
      </c>
      <c r="AD37" s="13">
        <f t="shared" si="0"/>
        <v>74727614691</v>
      </c>
      <c r="AE37" s="13">
        <f t="shared" si="0"/>
        <v>99363</v>
      </c>
      <c r="AF37" s="13">
        <f t="shared" si="0"/>
        <v>28419622563.05</v>
      </c>
      <c r="AG37" s="13">
        <f t="shared" si="0"/>
        <v>2091</v>
      </c>
      <c r="AH37" s="13">
        <f t="shared" si="0"/>
        <v>762439454.45</v>
      </c>
      <c r="AI37" s="13">
        <f>SUM(AI15:AI36)</f>
        <v>1755293</v>
      </c>
      <c r="AJ37" s="13">
        <f>SUM(AJ15:AJ36)</f>
        <v>263669679967.62</v>
      </c>
      <c r="AK37" s="13">
        <f>SUM(AK15:AK36)</f>
        <v>30066</v>
      </c>
      <c r="AL37" s="13">
        <f>SUM(AL15:AL36)</f>
        <v>47740677671</v>
      </c>
      <c r="AM37" s="13">
        <f t="shared" si="0"/>
        <v>0</v>
      </c>
      <c r="AN37" s="13">
        <f t="shared" si="0"/>
        <v>0</v>
      </c>
      <c r="AO37" s="13">
        <f t="shared" si="0"/>
        <v>0</v>
      </c>
      <c r="AP37" s="14">
        <f t="shared" si="0"/>
        <v>0</v>
      </c>
      <c r="AQ37" s="3"/>
    </row>
    <row r="38" spans="2:4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2:43" ht="12.75">
      <c r="B39" s="1" t="s">
        <v>79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2:4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ht="12.75">
      <c r="D41" s="102">
        <f>+D37+L37</f>
        <v>1038990448054.3501</v>
      </c>
    </row>
  </sheetData>
  <sheetProtection/>
  <mergeCells count="35">
    <mergeCell ref="C11:J11"/>
    <mergeCell ref="K11:R11"/>
    <mergeCell ref="S11:Z11"/>
    <mergeCell ref="AA11:AH11"/>
    <mergeCell ref="AI11:AP11"/>
    <mergeCell ref="C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K13:AL13"/>
    <mergeCell ref="AM13:AN13"/>
    <mergeCell ref="AO13:AP13"/>
    <mergeCell ref="AC13:AD13"/>
    <mergeCell ref="AE13:AF13"/>
    <mergeCell ref="AG13:AH13"/>
    <mergeCell ref="AI13:AJ13"/>
  </mergeCells>
  <hyperlinks>
    <hyperlink ref="B7" r:id="rId1" display="www.gacetafinanciera.com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K4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8515625" style="0" customWidth="1"/>
    <col min="2" max="2" width="39.28125" style="0" customWidth="1"/>
    <col min="4" max="4" width="16.421875" style="0" bestFit="1" customWidth="1"/>
    <col min="6" max="6" width="14.7109375" style="0" bestFit="1" customWidth="1"/>
    <col min="8" max="8" width="14.7109375" style="0" bestFit="1" customWidth="1"/>
    <col min="10" max="10" width="14.7109375" style="0" bestFit="1" customWidth="1"/>
  </cols>
  <sheetData>
    <row r="5" ht="12.75">
      <c r="B5" s="115" t="s">
        <v>116</v>
      </c>
    </row>
    <row r="7" spans="2:11" ht="12.75">
      <c r="B7" s="1" t="s">
        <v>76</v>
      </c>
      <c r="C7" s="3"/>
      <c r="D7" s="3"/>
      <c r="E7" s="3"/>
      <c r="F7" s="3"/>
      <c r="G7" s="3"/>
      <c r="H7" s="3"/>
      <c r="I7" s="3"/>
      <c r="J7" s="3"/>
      <c r="K7" s="3"/>
    </row>
    <row r="8" spans="2:11" ht="12.75">
      <c r="B8" s="2" t="s">
        <v>77</v>
      </c>
      <c r="C8" s="3"/>
      <c r="D8" s="3"/>
      <c r="E8" s="3"/>
      <c r="F8" s="3"/>
      <c r="G8" s="3"/>
      <c r="H8" s="3"/>
      <c r="I8" s="3"/>
      <c r="J8" s="3"/>
      <c r="K8" s="3"/>
    </row>
    <row r="9" spans="2:11" ht="12.75">
      <c r="B9" s="1" t="str">
        <f>+'# tarjetasxfranquicia'!B9</f>
        <v>Fecha de corte: Enero de 2011</v>
      </c>
      <c r="C9" s="3"/>
      <c r="D9" s="3"/>
      <c r="E9" s="3"/>
      <c r="F9" s="3"/>
      <c r="G9" s="3"/>
      <c r="H9" s="3"/>
      <c r="I9" s="3"/>
      <c r="J9" s="3"/>
      <c r="K9" s="3"/>
    </row>
    <row r="10" spans="2:11" ht="12.75">
      <c r="B10" s="1" t="s">
        <v>78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13.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3.5" thickBot="1">
      <c r="B12" s="4"/>
      <c r="C12" s="138" t="s">
        <v>73</v>
      </c>
      <c r="D12" s="139"/>
      <c r="E12" s="139"/>
      <c r="F12" s="139"/>
      <c r="G12" s="139"/>
      <c r="H12" s="139"/>
      <c r="I12" s="139"/>
      <c r="J12" s="140"/>
      <c r="K12" s="3"/>
    </row>
    <row r="13" spans="2:11" ht="12.75">
      <c r="B13" s="4"/>
      <c r="C13" s="141" t="s">
        <v>34</v>
      </c>
      <c r="D13" s="142"/>
      <c r="E13" s="142"/>
      <c r="F13" s="143"/>
      <c r="G13" s="141" t="s">
        <v>35</v>
      </c>
      <c r="H13" s="142"/>
      <c r="I13" s="142"/>
      <c r="J13" s="143"/>
      <c r="K13" s="3"/>
    </row>
    <row r="14" spans="2:11" ht="12.75">
      <c r="B14" s="4"/>
      <c r="C14" s="144" t="s">
        <v>38</v>
      </c>
      <c r="D14" s="145"/>
      <c r="E14" s="146" t="s">
        <v>39</v>
      </c>
      <c r="F14" s="147"/>
      <c r="G14" s="144" t="s">
        <v>38</v>
      </c>
      <c r="H14" s="145"/>
      <c r="I14" s="146" t="s">
        <v>39</v>
      </c>
      <c r="J14" s="147"/>
      <c r="K14" s="3"/>
    </row>
    <row r="15" spans="2:11" ht="13.5" thickBot="1">
      <c r="B15" s="4"/>
      <c r="C15" s="40" t="s">
        <v>40</v>
      </c>
      <c r="D15" s="41" t="s">
        <v>41</v>
      </c>
      <c r="E15" s="41" t="s">
        <v>40</v>
      </c>
      <c r="F15" s="42" t="s">
        <v>41</v>
      </c>
      <c r="G15" s="40" t="s">
        <v>40</v>
      </c>
      <c r="H15" s="41" t="s">
        <v>41</v>
      </c>
      <c r="I15" s="41" t="s">
        <v>40</v>
      </c>
      <c r="J15" s="42" t="s">
        <v>41</v>
      </c>
      <c r="K15" s="3"/>
    </row>
    <row r="16" spans="2:11" ht="12.75">
      <c r="B16" s="43" t="s">
        <v>10</v>
      </c>
      <c r="C16" s="36">
        <v>556672</v>
      </c>
      <c r="D16" s="37">
        <v>112927568199</v>
      </c>
      <c r="E16" s="37">
        <v>148883</v>
      </c>
      <c r="F16" s="38">
        <v>40059255856</v>
      </c>
      <c r="G16" s="36">
        <v>61022</v>
      </c>
      <c r="H16" s="37">
        <v>21700562393</v>
      </c>
      <c r="I16" s="37">
        <v>677</v>
      </c>
      <c r="J16" s="38">
        <v>289786531</v>
      </c>
      <c r="K16" s="3"/>
    </row>
    <row r="17" spans="2:11" ht="12.75">
      <c r="B17" s="44" t="s">
        <v>11</v>
      </c>
      <c r="C17" s="22">
        <v>49506</v>
      </c>
      <c r="D17" s="23">
        <v>8159618101</v>
      </c>
      <c r="E17" s="23">
        <v>16796</v>
      </c>
      <c r="F17" s="24">
        <v>4800304776</v>
      </c>
      <c r="G17" s="22">
        <v>3094</v>
      </c>
      <c r="H17" s="23">
        <v>970578296</v>
      </c>
      <c r="I17" s="23">
        <v>59</v>
      </c>
      <c r="J17" s="24">
        <v>15865405</v>
      </c>
      <c r="K17" s="3"/>
    </row>
    <row r="18" spans="2:11" ht="12.75">
      <c r="B18" s="44" t="s">
        <v>12</v>
      </c>
      <c r="C18" s="22">
        <v>191925</v>
      </c>
      <c r="D18" s="23">
        <v>41443917272.369995</v>
      </c>
      <c r="E18" s="23">
        <v>18691</v>
      </c>
      <c r="F18" s="24">
        <v>13140849268</v>
      </c>
      <c r="G18" s="22">
        <v>22829</v>
      </c>
      <c r="H18" s="23">
        <v>6585290630</v>
      </c>
      <c r="I18" s="23">
        <v>72</v>
      </c>
      <c r="J18" s="24">
        <v>16284829</v>
      </c>
      <c r="K18" s="3"/>
    </row>
    <row r="19" spans="2:11" ht="12.75">
      <c r="B19" s="44" t="s">
        <v>13</v>
      </c>
      <c r="C19" s="22">
        <v>1629711</v>
      </c>
      <c r="D19" s="23">
        <v>324450168598.85</v>
      </c>
      <c r="E19" s="23">
        <v>563530</v>
      </c>
      <c r="F19" s="24">
        <v>160631039987</v>
      </c>
      <c r="G19" s="22">
        <v>269440</v>
      </c>
      <c r="H19" s="23">
        <v>77548433587.22</v>
      </c>
      <c r="I19" s="23">
        <v>5973</v>
      </c>
      <c r="J19" s="24">
        <v>2429397514.58</v>
      </c>
      <c r="K19" s="3"/>
    </row>
    <row r="20" spans="2:11" ht="12.75">
      <c r="B20" s="44" t="s">
        <v>14</v>
      </c>
      <c r="C20" s="22">
        <v>567584</v>
      </c>
      <c r="D20" s="23">
        <v>104919633039.08</v>
      </c>
      <c r="E20" s="23">
        <v>88241</v>
      </c>
      <c r="F20" s="24">
        <v>42100295500.22</v>
      </c>
      <c r="G20" s="22">
        <v>103635</v>
      </c>
      <c r="H20" s="23">
        <v>24689194629.16</v>
      </c>
      <c r="I20" s="23">
        <v>1482</v>
      </c>
      <c r="J20" s="24">
        <v>577095507.15</v>
      </c>
      <c r="K20" s="3"/>
    </row>
    <row r="21" spans="2:11" ht="12.75">
      <c r="B21" s="44" t="s">
        <v>15</v>
      </c>
      <c r="C21" s="22">
        <v>197557</v>
      </c>
      <c r="D21" s="23">
        <v>22470686772</v>
      </c>
      <c r="E21" s="23">
        <v>12257</v>
      </c>
      <c r="F21" s="24">
        <v>8743649461</v>
      </c>
      <c r="G21" s="22">
        <v>16240</v>
      </c>
      <c r="H21" s="23">
        <v>5457213527</v>
      </c>
      <c r="I21" s="23">
        <v>202</v>
      </c>
      <c r="J21" s="24">
        <v>88303410</v>
      </c>
      <c r="K21" s="3"/>
    </row>
    <row r="22" spans="2:11" ht="12.75">
      <c r="B22" s="44" t="s">
        <v>100</v>
      </c>
      <c r="C22" s="22">
        <v>35432</v>
      </c>
      <c r="D22" s="23">
        <v>8494629080</v>
      </c>
      <c r="E22" s="23">
        <v>3550</v>
      </c>
      <c r="F22" s="24">
        <v>1299861307.12</v>
      </c>
      <c r="G22" s="22">
        <v>4181</v>
      </c>
      <c r="H22" s="23">
        <v>1619243719</v>
      </c>
      <c r="I22" s="23">
        <v>226</v>
      </c>
      <c r="J22" s="24">
        <v>81206338</v>
      </c>
      <c r="K22" s="3"/>
    </row>
    <row r="23" spans="2:11" ht="12.75">
      <c r="B23" s="44" t="s">
        <v>16</v>
      </c>
      <c r="C23" s="22">
        <v>250563</v>
      </c>
      <c r="D23" s="23">
        <v>44275823006</v>
      </c>
      <c r="E23" s="23">
        <v>98940</v>
      </c>
      <c r="F23" s="24">
        <v>31052725994</v>
      </c>
      <c r="G23" s="22">
        <v>26674</v>
      </c>
      <c r="H23" s="23">
        <v>8158646342</v>
      </c>
      <c r="I23" s="23">
        <v>554</v>
      </c>
      <c r="J23" s="24">
        <v>222318837</v>
      </c>
      <c r="K23" s="3"/>
    </row>
    <row r="24" spans="2:11" ht="12.75">
      <c r="B24" s="44" t="s">
        <v>101</v>
      </c>
      <c r="C24" s="22">
        <v>181093</v>
      </c>
      <c r="D24" s="23">
        <v>44797482854</v>
      </c>
      <c r="E24" s="23">
        <v>9804</v>
      </c>
      <c r="F24" s="24">
        <v>4925213148</v>
      </c>
      <c r="G24" s="22">
        <v>30915</v>
      </c>
      <c r="H24" s="23">
        <v>10343002669.15</v>
      </c>
      <c r="I24" s="23">
        <v>266</v>
      </c>
      <c r="J24" s="24">
        <v>113728863.94999999</v>
      </c>
      <c r="K24" s="3"/>
    </row>
    <row r="25" spans="2:11" ht="12.75">
      <c r="B25" s="44" t="s">
        <v>17</v>
      </c>
      <c r="C25" s="22">
        <v>522966</v>
      </c>
      <c r="D25" s="23">
        <v>90644419065.85</v>
      </c>
      <c r="E25" s="23">
        <v>79888</v>
      </c>
      <c r="F25" s="24">
        <v>22977174300.09</v>
      </c>
      <c r="G25" s="22">
        <v>63480.93</v>
      </c>
      <c r="H25" s="23">
        <v>15363287521.08</v>
      </c>
      <c r="I25" s="23">
        <v>687.5899999999999</v>
      </c>
      <c r="J25" s="24">
        <v>1985911092.49</v>
      </c>
      <c r="K25" s="3"/>
    </row>
    <row r="26" spans="2:11" ht="12.75">
      <c r="B26" s="44" t="s">
        <v>18</v>
      </c>
      <c r="C26" s="22">
        <v>180714</v>
      </c>
      <c r="D26" s="23">
        <v>26998725104</v>
      </c>
      <c r="E26" s="23">
        <v>51477</v>
      </c>
      <c r="F26" s="24">
        <v>12135367938</v>
      </c>
      <c r="G26" s="22">
        <v>6737</v>
      </c>
      <c r="H26" s="23">
        <v>1312835244</v>
      </c>
      <c r="I26" s="23">
        <v>89</v>
      </c>
      <c r="J26" s="24">
        <v>23299957</v>
      </c>
      <c r="K26" s="3"/>
    </row>
    <row r="27" spans="2:11" ht="12.75">
      <c r="B27" s="44" t="s">
        <v>19</v>
      </c>
      <c r="C27" s="22">
        <v>1590826</v>
      </c>
      <c r="D27" s="23">
        <v>317869318119.63</v>
      </c>
      <c r="E27" s="23">
        <v>194570</v>
      </c>
      <c r="F27" s="24">
        <v>134211109842.57999</v>
      </c>
      <c r="G27" s="22">
        <v>136295</v>
      </c>
      <c r="H27" s="23">
        <v>34418614971.81</v>
      </c>
      <c r="I27" s="23">
        <v>759</v>
      </c>
      <c r="J27" s="24">
        <v>262251720.58</v>
      </c>
      <c r="K27" s="3"/>
    </row>
    <row r="28" spans="2:11" ht="12.75">
      <c r="B28" s="44" t="s">
        <v>20</v>
      </c>
      <c r="C28" s="22">
        <v>1332193</v>
      </c>
      <c r="D28" s="23">
        <v>168839976763</v>
      </c>
      <c r="E28" s="23">
        <v>142802</v>
      </c>
      <c r="F28" s="24">
        <v>26078437689</v>
      </c>
      <c r="G28" s="22">
        <v>49751</v>
      </c>
      <c r="H28" s="23">
        <v>11758885888</v>
      </c>
      <c r="I28" s="23">
        <v>219</v>
      </c>
      <c r="J28" s="24">
        <v>63486106</v>
      </c>
      <c r="K28" s="3"/>
    </row>
    <row r="29" spans="2:11" ht="12.75">
      <c r="B29" s="44" t="s">
        <v>21</v>
      </c>
      <c r="C29" s="22">
        <v>38521</v>
      </c>
      <c r="D29" s="23">
        <v>5210033563</v>
      </c>
      <c r="E29" s="23">
        <v>11630</v>
      </c>
      <c r="F29" s="24">
        <v>3207743976</v>
      </c>
      <c r="G29" s="22">
        <v>356</v>
      </c>
      <c r="H29" s="23">
        <v>106356349</v>
      </c>
      <c r="I29" s="23">
        <v>7</v>
      </c>
      <c r="J29" s="24">
        <v>2665197</v>
      </c>
      <c r="K29" s="3"/>
    </row>
    <row r="30" spans="2:11" ht="12.75">
      <c r="B30" s="44" t="s">
        <v>22</v>
      </c>
      <c r="C30" s="22">
        <v>139768</v>
      </c>
      <c r="D30" s="23">
        <v>22383384369</v>
      </c>
      <c r="E30" s="23">
        <v>50899</v>
      </c>
      <c r="F30" s="24">
        <v>11344151333</v>
      </c>
      <c r="G30" s="22">
        <v>7403</v>
      </c>
      <c r="H30" s="23">
        <v>2068381040</v>
      </c>
      <c r="I30" s="23">
        <v>115</v>
      </c>
      <c r="J30" s="24">
        <v>35558436</v>
      </c>
      <c r="K30" s="3"/>
    </row>
    <row r="31" spans="2:11" ht="12.75">
      <c r="B31" s="44" t="s">
        <v>23</v>
      </c>
      <c r="C31" s="22">
        <v>15608</v>
      </c>
      <c r="D31" s="23">
        <v>1807309908</v>
      </c>
      <c r="E31" s="23">
        <v>0</v>
      </c>
      <c r="F31" s="24">
        <v>0</v>
      </c>
      <c r="G31" s="22">
        <v>0</v>
      </c>
      <c r="H31" s="23">
        <v>0</v>
      </c>
      <c r="I31" s="23">
        <v>0</v>
      </c>
      <c r="J31" s="24">
        <v>0</v>
      </c>
      <c r="K31" s="3"/>
    </row>
    <row r="32" spans="2:11" ht="12.75">
      <c r="B32" s="44" t="s">
        <v>24</v>
      </c>
      <c r="C32" s="22">
        <v>1556</v>
      </c>
      <c r="D32" s="23">
        <v>279395286.17</v>
      </c>
      <c r="E32" s="23">
        <v>298</v>
      </c>
      <c r="F32" s="24">
        <v>76712000</v>
      </c>
      <c r="G32" s="22">
        <v>244</v>
      </c>
      <c r="H32" s="23">
        <v>72355987.45</v>
      </c>
      <c r="I32" s="23">
        <v>2</v>
      </c>
      <c r="J32" s="24">
        <v>750724.38</v>
      </c>
      <c r="K32" s="3"/>
    </row>
    <row r="33" spans="2:11" ht="12.75">
      <c r="B33" s="44" t="s">
        <v>107</v>
      </c>
      <c r="C33" s="22">
        <v>622859</v>
      </c>
      <c r="D33" s="23">
        <v>80327918971.92</v>
      </c>
      <c r="E33" s="23">
        <v>0</v>
      </c>
      <c r="F33" s="24">
        <v>0</v>
      </c>
      <c r="G33" s="22">
        <v>0</v>
      </c>
      <c r="H33" s="23">
        <v>0</v>
      </c>
      <c r="I33" s="23">
        <v>0</v>
      </c>
      <c r="J33" s="24">
        <v>0</v>
      </c>
      <c r="K33" s="3"/>
    </row>
    <row r="34" spans="2:11" ht="12.75">
      <c r="B34" s="44" t="s">
        <v>25</v>
      </c>
      <c r="C34" s="22">
        <v>815313</v>
      </c>
      <c r="D34" s="23">
        <v>111913128194</v>
      </c>
      <c r="E34" s="23">
        <v>17210</v>
      </c>
      <c r="F34" s="24">
        <v>6656408000</v>
      </c>
      <c r="G34" s="22">
        <v>0</v>
      </c>
      <c r="H34" s="23">
        <v>0</v>
      </c>
      <c r="I34" s="23">
        <v>0</v>
      </c>
      <c r="J34" s="24">
        <v>0</v>
      </c>
      <c r="K34" s="3"/>
    </row>
    <row r="35" spans="2:11" ht="12.75">
      <c r="B35" s="111" t="s">
        <v>112</v>
      </c>
      <c r="C35" s="22">
        <v>6666</v>
      </c>
      <c r="D35" s="23">
        <v>1419967105</v>
      </c>
      <c r="E35" s="23">
        <v>0</v>
      </c>
      <c r="F35" s="24">
        <v>0</v>
      </c>
      <c r="G35" s="22">
        <v>0</v>
      </c>
      <c r="H35" s="23">
        <v>0</v>
      </c>
      <c r="I35" s="23">
        <v>0</v>
      </c>
      <c r="J35" s="24">
        <v>0</v>
      </c>
      <c r="K35" s="3"/>
    </row>
    <row r="36" spans="2:11" ht="12.75">
      <c r="B36" s="44" t="s">
        <v>26</v>
      </c>
      <c r="C36" s="22">
        <v>0</v>
      </c>
      <c r="D36" s="23">
        <v>0</v>
      </c>
      <c r="E36" s="23">
        <v>0</v>
      </c>
      <c r="F36" s="24">
        <v>0</v>
      </c>
      <c r="G36" s="22">
        <v>0</v>
      </c>
      <c r="H36" s="23">
        <v>0</v>
      </c>
      <c r="I36" s="23">
        <v>0</v>
      </c>
      <c r="J36" s="24">
        <v>0</v>
      </c>
      <c r="K36" s="3"/>
    </row>
    <row r="37" spans="2:11" ht="13.5" thickBot="1">
      <c r="B37" s="44" t="s">
        <v>27</v>
      </c>
      <c r="C37" s="26">
        <v>3000</v>
      </c>
      <c r="D37" s="27">
        <v>410740240</v>
      </c>
      <c r="E37" s="27">
        <v>9243</v>
      </c>
      <c r="F37" s="28">
        <v>5931947646</v>
      </c>
      <c r="G37" s="26">
        <v>0</v>
      </c>
      <c r="H37" s="27">
        <v>0</v>
      </c>
      <c r="I37" s="27">
        <v>0</v>
      </c>
      <c r="J37" s="28">
        <v>0</v>
      </c>
      <c r="K37" s="3"/>
    </row>
    <row r="38" spans="2:11" ht="18.75" customHeight="1" thickBot="1">
      <c r="B38" s="45" t="s">
        <v>28</v>
      </c>
      <c r="C38" s="46">
        <f>SUM(C16:C37)</f>
        <v>8930033</v>
      </c>
      <c r="D38" s="47">
        <f aca="true" t="shared" si="0" ref="D38:J38">SUM(D16:D37)</f>
        <v>1540043843611.8696</v>
      </c>
      <c r="E38" s="47">
        <f t="shared" si="0"/>
        <v>1518709</v>
      </c>
      <c r="F38" s="47">
        <f t="shared" si="0"/>
        <v>529372248022.01</v>
      </c>
      <c r="G38" s="47">
        <f t="shared" si="0"/>
        <v>802296.93</v>
      </c>
      <c r="H38" s="47">
        <f t="shared" si="0"/>
        <v>222172882793.87</v>
      </c>
      <c r="I38" s="47">
        <f t="shared" si="0"/>
        <v>11389.59</v>
      </c>
      <c r="J38" s="48">
        <f t="shared" si="0"/>
        <v>6207910469.13</v>
      </c>
      <c r="K38" s="3"/>
    </row>
    <row r="39" spans="2:11" ht="12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2.75">
      <c r="B40" s="1" t="s">
        <v>79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4" ht="12.75">
      <c r="B44" s="88"/>
    </row>
    <row r="45" ht="12.75">
      <c r="B45" s="88"/>
    </row>
  </sheetData>
  <sheetProtection/>
  <mergeCells count="7">
    <mergeCell ref="C12:J12"/>
    <mergeCell ref="C13:F13"/>
    <mergeCell ref="G13:J13"/>
    <mergeCell ref="C14:D14"/>
    <mergeCell ref="E14:F14"/>
    <mergeCell ref="G14:H14"/>
    <mergeCell ref="I14:J14"/>
  </mergeCells>
  <hyperlinks>
    <hyperlink ref="B5" r:id="rId1" display="www.gacetafinanciera.com"/>
  </hyperlinks>
  <printOptions/>
  <pageMargins left="0.75" right="0.75" top="1" bottom="1" header="0" footer="0"/>
  <pageSetup horizontalDpi="600" verticalDpi="600" orientation="landscape" paperSize="1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W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28125" style="0" customWidth="1"/>
    <col min="2" max="2" width="39.28125" style="0" customWidth="1"/>
    <col min="3" max="3" width="18.28125" style="0" customWidth="1"/>
    <col min="4" max="4" width="16.57421875" style="0" customWidth="1"/>
    <col min="5" max="5" width="14.8515625" style="0" customWidth="1"/>
    <col min="6" max="6" width="15.28125" style="0" customWidth="1"/>
    <col min="7" max="7" width="15.421875" style="0" customWidth="1"/>
    <col min="8" max="8" width="15.28125" style="0" customWidth="1"/>
    <col min="9" max="9" width="18.7109375" style="0" customWidth="1"/>
    <col min="10" max="10" width="14.140625" style="0" customWidth="1"/>
    <col min="11" max="11" width="17.8515625" style="0" customWidth="1"/>
    <col min="12" max="12" width="14.421875" style="0" customWidth="1"/>
    <col min="13" max="13" width="14.57421875" style="0" customWidth="1"/>
    <col min="15" max="15" width="17.8515625" style="0" customWidth="1"/>
    <col min="16" max="16" width="15.140625" style="0" customWidth="1"/>
    <col min="17" max="17" width="15.421875" style="0" customWidth="1"/>
    <col min="19" max="19" width="16.00390625" style="0" customWidth="1"/>
    <col min="20" max="20" width="14.140625" style="0" customWidth="1"/>
    <col min="21" max="21" width="15.421875" style="0" customWidth="1"/>
    <col min="22" max="22" width="15.140625" style="0" customWidth="1"/>
  </cols>
  <sheetData>
    <row r="5" ht="12.75">
      <c r="B5" s="115" t="s">
        <v>116</v>
      </c>
    </row>
    <row r="7" spans="2:23" ht="12.75">
      <c r="B7" s="1" t="s">
        <v>76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2.75">
      <c r="B8" s="2" t="s">
        <v>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12.75">
      <c r="B9" s="1" t="str">
        <f>+'# tarjetasxfranquicia'!B9</f>
        <v>Fecha de corte: Enero de 2011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12.75">
      <c r="B10" s="1" t="s">
        <v>78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13.5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8.75" customHeight="1" thickBot="1">
      <c r="B12" s="4"/>
      <c r="C12" s="148" t="s">
        <v>42</v>
      </c>
      <c r="D12" s="149"/>
      <c r="E12" s="149"/>
      <c r="F12" s="150"/>
      <c r="G12" s="151" t="s">
        <v>43</v>
      </c>
      <c r="H12" s="149"/>
      <c r="I12" s="149"/>
      <c r="J12" s="150"/>
      <c r="K12" s="151" t="s">
        <v>44</v>
      </c>
      <c r="L12" s="149"/>
      <c r="M12" s="149"/>
      <c r="N12" s="150"/>
      <c r="O12" s="151" t="s">
        <v>45</v>
      </c>
      <c r="P12" s="149"/>
      <c r="Q12" s="149"/>
      <c r="R12" s="150"/>
      <c r="S12" s="151" t="s">
        <v>46</v>
      </c>
      <c r="T12" s="149"/>
      <c r="U12" s="149"/>
      <c r="V12" s="152"/>
      <c r="W12" s="3"/>
    </row>
    <row r="13" spans="2:23" ht="16.5" customHeight="1">
      <c r="B13" s="4"/>
      <c r="C13" s="130" t="s">
        <v>47</v>
      </c>
      <c r="D13" s="132"/>
      <c r="E13" s="130" t="s">
        <v>48</v>
      </c>
      <c r="F13" s="132"/>
      <c r="G13" s="130" t="s">
        <v>47</v>
      </c>
      <c r="H13" s="132"/>
      <c r="I13" s="130" t="s">
        <v>48</v>
      </c>
      <c r="J13" s="132"/>
      <c r="K13" s="130" t="s">
        <v>47</v>
      </c>
      <c r="L13" s="132"/>
      <c r="M13" s="130" t="s">
        <v>48</v>
      </c>
      <c r="N13" s="132"/>
      <c r="O13" s="130" t="s">
        <v>47</v>
      </c>
      <c r="P13" s="132"/>
      <c r="Q13" s="130" t="s">
        <v>48</v>
      </c>
      <c r="R13" s="132"/>
      <c r="S13" s="130" t="s">
        <v>47</v>
      </c>
      <c r="T13" s="132"/>
      <c r="U13" s="130" t="s">
        <v>48</v>
      </c>
      <c r="V13" s="132"/>
      <c r="W13" s="3"/>
    </row>
    <row r="14" spans="2:23" ht="34.5" thickBot="1">
      <c r="B14" s="4"/>
      <c r="C14" s="33" t="s">
        <v>49</v>
      </c>
      <c r="D14" s="35" t="s">
        <v>50</v>
      </c>
      <c r="E14" s="33" t="s">
        <v>51</v>
      </c>
      <c r="F14" s="49" t="s">
        <v>52</v>
      </c>
      <c r="G14" s="33" t="s">
        <v>49</v>
      </c>
      <c r="H14" s="35" t="s">
        <v>50</v>
      </c>
      <c r="I14" s="33" t="s">
        <v>51</v>
      </c>
      <c r="J14" s="49" t="s">
        <v>52</v>
      </c>
      <c r="K14" s="33" t="s">
        <v>49</v>
      </c>
      <c r="L14" s="35" t="s">
        <v>50</v>
      </c>
      <c r="M14" s="33" t="s">
        <v>51</v>
      </c>
      <c r="N14" s="49" t="s">
        <v>52</v>
      </c>
      <c r="O14" s="33" t="s">
        <v>49</v>
      </c>
      <c r="P14" s="35" t="s">
        <v>50</v>
      </c>
      <c r="Q14" s="33" t="s">
        <v>51</v>
      </c>
      <c r="R14" s="49" t="s">
        <v>52</v>
      </c>
      <c r="S14" s="33" t="s">
        <v>49</v>
      </c>
      <c r="T14" s="35" t="s">
        <v>50</v>
      </c>
      <c r="U14" s="33" t="s">
        <v>51</v>
      </c>
      <c r="V14" s="49" t="s">
        <v>52</v>
      </c>
      <c r="W14" s="3"/>
    </row>
    <row r="15" spans="2:23" ht="12.75">
      <c r="B15" s="8" t="s">
        <v>10</v>
      </c>
      <c r="C15" s="68">
        <v>10126327747.32</v>
      </c>
      <c r="D15" s="68">
        <v>271606530.14</v>
      </c>
      <c r="E15" s="68">
        <v>2281166956</v>
      </c>
      <c r="F15" s="68">
        <v>97003573</v>
      </c>
      <c r="G15" s="68">
        <v>3105351770</v>
      </c>
      <c r="H15" s="68">
        <v>53440032</v>
      </c>
      <c r="I15" s="68">
        <v>572600684</v>
      </c>
      <c r="J15" s="68">
        <v>25362225</v>
      </c>
      <c r="K15" s="68"/>
      <c r="L15" s="68"/>
      <c r="M15" s="68"/>
      <c r="N15" s="68"/>
      <c r="O15" s="68"/>
      <c r="P15" s="68"/>
      <c r="Q15" s="68"/>
      <c r="R15" s="68"/>
      <c r="S15" s="90"/>
      <c r="T15" s="90"/>
      <c r="U15" s="90"/>
      <c r="V15" s="69"/>
      <c r="W15" s="3"/>
    </row>
    <row r="16" spans="2:23" ht="12.75">
      <c r="B16" s="9" t="s">
        <v>11</v>
      </c>
      <c r="C16" s="70">
        <v>1186193967</v>
      </c>
      <c r="D16" s="70">
        <v>45175211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3"/>
    </row>
    <row r="17" spans="2:23" ht="12.75">
      <c r="B17" s="9" t="s">
        <v>12</v>
      </c>
      <c r="C17" s="70">
        <v>1948695724.91</v>
      </c>
      <c r="D17" s="70">
        <v>58790587.88</v>
      </c>
      <c r="E17" s="70">
        <v>543598289</v>
      </c>
      <c r="F17" s="70">
        <v>21653469.72</v>
      </c>
      <c r="G17" s="70">
        <v>2036350334.92</v>
      </c>
      <c r="H17" s="70">
        <v>74370683.13</v>
      </c>
      <c r="I17" s="70">
        <v>788937895</v>
      </c>
      <c r="J17" s="70">
        <v>33485463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3"/>
    </row>
    <row r="18" spans="2:23" ht="12.75">
      <c r="B18" s="9" t="s">
        <v>13</v>
      </c>
      <c r="C18" s="70">
        <v>7302095469.84</v>
      </c>
      <c r="D18" s="70">
        <v>175267616.74</v>
      </c>
      <c r="E18" s="70"/>
      <c r="F18" s="70"/>
      <c r="G18" s="70">
        <v>7426285172.76</v>
      </c>
      <c r="H18" s="70">
        <v>153957566.72</v>
      </c>
      <c r="I18" s="70"/>
      <c r="J18" s="70"/>
      <c r="K18" s="70"/>
      <c r="L18" s="70"/>
      <c r="M18" s="70"/>
      <c r="N18" s="70"/>
      <c r="O18" s="70">
        <v>10940956150.89</v>
      </c>
      <c r="P18" s="70">
        <v>332023249.28</v>
      </c>
      <c r="Q18" s="70"/>
      <c r="R18" s="70"/>
      <c r="S18" s="70">
        <v>10381100</v>
      </c>
      <c r="T18" s="70">
        <v>6572622</v>
      </c>
      <c r="U18" s="70"/>
      <c r="V18" s="71"/>
      <c r="W18" s="3"/>
    </row>
    <row r="19" spans="2:23" ht="12.75">
      <c r="B19" s="9" t="s">
        <v>14</v>
      </c>
      <c r="C19" s="70">
        <v>5485620379.92</v>
      </c>
      <c r="D19" s="70">
        <v>1288538975.1</v>
      </c>
      <c r="E19" s="70">
        <v>2697618185.04</v>
      </c>
      <c r="F19" s="70">
        <v>134404912.76</v>
      </c>
      <c r="G19" s="70">
        <v>4468655921.38</v>
      </c>
      <c r="H19" s="70">
        <v>1067441519.58</v>
      </c>
      <c r="I19" s="70">
        <v>2224135886.6</v>
      </c>
      <c r="J19" s="70">
        <v>112817107.82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3"/>
    </row>
    <row r="20" spans="2:23" ht="12.75">
      <c r="B20" s="9" t="s">
        <v>15</v>
      </c>
      <c r="C20" s="70">
        <v>2265188095.97</v>
      </c>
      <c r="D20" s="70">
        <v>61119265.8</v>
      </c>
      <c r="E20" s="70">
        <v>540365687.98</v>
      </c>
      <c r="F20" s="70">
        <v>60211023.7</v>
      </c>
      <c r="G20" s="70">
        <v>736011078.25</v>
      </c>
      <c r="H20" s="70">
        <v>15370082.03</v>
      </c>
      <c r="I20" s="70">
        <v>272649562.22</v>
      </c>
      <c r="J20" s="70">
        <v>33136064.34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3"/>
    </row>
    <row r="21" spans="2:23" ht="12.75">
      <c r="B21" s="9" t="s">
        <v>100</v>
      </c>
      <c r="C21" s="70">
        <v>373492370</v>
      </c>
      <c r="D21" s="70">
        <v>15996163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3"/>
    </row>
    <row r="22" spans="2:23" ht="12.75">
      <c r="B22" s="9" t="s">
        <v>16</v>
      </c>
      <c r="C22" s="70">
        <v>6643851410.75</v>
      </c>
      <c r="D22" s="70">
        <v>144447875.75</v>
      </c>
      <c r="E22" s="70">
        <v>1195609957.34</v>
      </c>
      <c r="F22" s="70">
        <v>31246746.4</v>
      </c>
      <c r="G22" s="70">
        <v>2068340006.46</v>
      </c>
      <c r="H22" s="70">
        <v>71732564.8</v>
      </c>
      <c r="I22" s="70">
        <v>623770832.19</v>
      </c>
      <c r="J22" s="70">
        <v>15540428.47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3"/>
    </row>
    <row r="23" spans="2:23" ht="12.75">
      <c r="B23" s="9" t="s">
        <v>101</v>
      </c>
      <c r="C23" s="70">
        <v>1369527882.96</v>
      </c>
      <c r="D23" s="70">
        <v>57272120.98</v>
      </c>
      <c r="E23" s="70"/>
      <c r="F23" s="70"/>
      <c r="G23" s="70">
        <v>813474115.33</v>
      </c>
      <c r="H23" s="70">
        <v>18518313.82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>
        <v>65854754.99</v>
      </c>
      <c r="T23" s="70">
        <v>10950757.84</v>
      </c>
      <c r="U23" s="70"/>
      <c r="V23" s="71"/>
      <c r="W23" s="3"/>
    </row>
    <row r="24" spans="2:23" ht="12.75">
      <c r="B24" s="9" t="s">
        <v>17</v>
      </c>
      <c r="C24" s="70">
        <v>3088171854.78</v>
      </c>
      <c r="D24" s="70">
        <v>70910465.73</v>
      </c>
      <c r="E24" s="70">
        <v>773566217.07</v>
      </c>
      <c r="F24" s="70">
        <v>48487252.15</v>
      </c>
      <c r="G24" s="70">
        <v>5576341632.48</v>
      </c>
      <c r="H24" s="70">
        <v>141687630.5</v>
      </c>
      <c r="I24" s="70">
        <v>1344976640.77</v>
      </c>
      <c r="J24" s="70">
        <v>39871097.96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3"/>
    </row>
    <row r="25" spans="2:23" ht="12.75">
      <c r="B25" s="9" t="s">
        <v>18</v>
      </c>
      <c r="C25" s="70">
        <v>1815502860</v>
      </c>
      <c r="D25" s="70">
        <v>94020894</v>
      </c>
      <c r="E25" s="70">
        <v>222288249</v>
      </c>
      <c r="F25" s="70">
        <v>14441731</v>
      </c>
      <c r="G25" s="70">
        <v>1265307513</v>
      </c>
      <c r="H25" s="70">
        <v>73789674</v>
      </c>
      <c r="I25" s="70">
        <v>254114220</v>
      </c>
      <c r="J25" s="70">
        <v>13529164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3"/>
    </row>
    <row r="26" spans="2:23" ht="12.75">
      <c r="B26" s="9" t="s">
        <v>19</v>
      </c>
      <c r="C26" s="70">
        <v>9854288714.33</v>
      </c>
      <c r="D26" s="70">
        <v>320549037.93</v>
      </c>
      <c r="E26" s="70">
        <v>2508310253.91</v>
      </c>
      <c r="F26" s="70">
        <v>117472491.2</v>
      </c>
      <c r="G26" s="70">
        <v>6862937591.98</v>
      </c>
      <c r="H26" s="70">
        <v>251715617.46</v>
      </c>
      <c r="I26" s="70">
        <v>1798141129.1</v>
      </c>
      <c r="J26" s="70">
        <v>80281225.14</v>
      </c>
      <c r="K26" s="70">
        <v>9802994739.62</v>
      </c>
      <c r="L26" s="70">
        <v>249205025.98</v>
      </c>
      <c r="M26" s="70">
        <v>2405699853.82</v>
      </c>
      <c r="N26" s="70">
        <v>80150796.33</v>
      </c>
      <c r="O26" s="70"/>
      <c r="P26" s="70"/>
      <c r="Q26" s="70"/>
      <c r="R26" s="70"/>
      <c r="S26" s="70">
        <v>2886987919.43</v>
      </c>
      <c r="T26" s="70">
        <v>99534975.13</v>
      </c>
      <c r="U26" s="70">
        <v>27775090.28</v>
      </c>
      <c r="V26" s="71">
        <v>1012538.81</v>
      </c>
      <c r="W26" s="3"/>
    </row>
    <row r="27" spans="2:23" ht="12.75">
      <c r="B27" s="9" t="s">
        <v>20</v>
      </c>
      <c r="C27" s="70">
        <v>8012723481</v>
      </c>
      <c r="D27" s="70">
        <v>372757968.13</v>
      </c>
      <c r="E27" s="70">
        <v>5126570175</v>
      </c>
      <c r="F27" s="70">
        <v>502894378</v>
      </c>
      <c r="G27" s="70">
        <v>4939246016</v>
      </c>
      <c r="H27" s="70">
        <v>205752748</v>
      </c>
      <c r="I27" s="70">
        <v>2487977497</v>
      </c>
      <c r="J27" s="70">
        <v>241732948.44</v>
      </c>
      <c r="K27" s="70"/>
      <c r="L27" s="70"/>
      <c r="M27" s="70"/>
      <c r="N27" s="70"/>
      <c r="O27" s="70"/>
      <c r="P27" s="70"/>
      <c r="Q27" s="70"/>
      <c r="R27" s="70"/>
      <c r="S27" s="70">
        <v>5384569649</v>
      </c>
      <c r="T27" s="70">
        <v>171146874</v>
      </c>
      <c r="U27" s="70">
        <v>27491187363</v>
      </c>
      <c r="V27" s="71">
        <v>4143495188</v>
      </c>
      <c r="W27" s="3"/>
    </row>
    <row r="28" spans="2:23" ht="12.75">
      <c r="B28" s="9" t="s">
        <v>21</v>
      </c>
      <c r="C28" s="70">
        <v>884411588</v>
      </c>
      <c r="D28" s="70">
        <v>56491524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3"/>
    </row>
    <row r="29" spans="2:23" ht="12.75">
      <c r="B29" s="9" t="s">
        <v>22</v>
      </c>
      <c r="C29" s="70">
        <v>203989501</v>
      </c>
      <c r="D29" s="70">
        <v>3341413</v>
      </c>
      <c r="E29" s="70">
        <v>2096308</v>
      </c>
      <c r="F29" s="70">
        <v>71693</v>
      </c>
      <c r="G29" s="70">
        <v>2215729418</v>
      </c>
      <c r="H29" s="70">
        <v>39798322</v>
      </c>
      <c r="I29" s="70">
        <v>285961230</v>
      </c>
      <c r="J29" s="70">
        <v>9449748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3"/>
    </row>
    <row r="30" spans="2:23" ht="12.75">
      <c r="B30" s="9" t="s">
        <v>23</v>
      </c>
      <c r="C30" s="80"/>
      <c r="D30" s="80"/>
      <c r="E30" s="80"/>
      <c r="F30" s="80"/>
      <c r="G30" s="70"/>
      <c r="H30" s="70"/>
      <c r="I30" s="70"/>
      <c r="J30" s="70"/>
      <c r="K30" s="80"/>
      <c r="L30" s="80"/>
      <c r="M30" s="80"/>
      <c r="N30" s="80"/>
      <c r="O30" s="80"/>
      <c r="P30" s="80"/>
      <c r="Q30" s="80"/>
      <c r="R30" s="80"/>
      <c r="S30" s="70">
        <v>153060545.31</v>
      </c>
      <c r="T30" s="70">
        <v>4680138.45</v>
      </c>
      <c r="U30" s="70"/>
      <c r="V30" s="85"/>
      <c r="W30" s="3"/>
    </row>
    <row r="31" spans="2:23" ht="12.75">
      <c r="B31" s="9" t="s">
        <v>24</v>
      </c>
      <c r="C31" s="70">
        <v>25241954.63</v>
      </c>
      <c r="D31" s="70">
        <v>1206161.81</v>
      </c>
      <c r="E31" s="70"/>
      <c r="F31" s="7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3"/>
    </row>
    <row r="32" spans="2:23" ht="12.75">
      <c r="B32" s="9" t="s">
        <v>107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70">
        <v>12647581724.2</v>
      </c>
      <c r="T32" s="70">
        <v>408084231.82</v>
      </c>
      <c r="U32" s="70">
        <v>8728189674.87</v>
      </c>
      <c r="V32" s="71">
        <v>1341117060.54</v>
      </c>
      <c r="W32" s="3"/>
    </row>
    <row r="33" spans="2:23" ht="12.75">
      <c r="B33" s="9" t="s">
        <v>25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70">
        <v>7147718805.5</v>
      </c>
      <c r="T33" s="70">
        <v>205264610.97</v>
      </c>
      <c r="U33" s="70">
        <v>1088583485</v>
      </c>
      <c r="V33" s="71">
        <v>49721786.59</v>
      </c>
      <c r="W33" s="3"/>
    </row>
    <row r="34" spans="2:23" ht="12.75">
      <c r="B34" s="112" t="s">
        <v>112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2">
        <v>154493661</v>
      </c>
      <c r="T34" s="82">
        <v>1714945</v>
      </c>
      <c r="U34" s="82"/>
      <c r="V34" s="82"/>
      <c r="W34" s="3"/>
    </row>
    <row r="35" spans="2:23" ht="12.75">
      <c r="B35" s="9" t="s">
        <v>26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77"/>
      <c r="T35" s="77"/>
      <c r="U35" s="80"/>
      <c r="V35" s="80"/>
      <c r="W35" s="3"/>
    </row>
    <row r="36" spans="2:23" ht="13.5" thickBot="1">
      <c r="B36" s="50" t="s">
        <v>27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03">
        <v>669128266</v>
      </c>
      <c r="T36" s="104">
        <v>10675976</v>
      </c>
      <c r="U36" s="104">
        <v>223033648</v>
      </c>
      <c r="V36" s="101">
        <v>14879624</v>
      </c>
      <c r="W36" s="3"/>
    </row>
    <row r="37" spans="2:23" ht="18.75" customHeight="1" thickBot="1">
      <c r="B37" s="39" t="s">
        <v>28</v>
      </c>
      <c r="C37" s="51">
        <f aca="true" t="shared" si="0" ref="C37:V37">SUM(C15:C36)</f>
        <v>60585323002.409996</v>
      </c>
      <c r="D37" s="13">
        <f t="shared" si="0"/>
        <v>3037491810.99</v>
      </c>
      <c r="E37" s="13">
        <f t="shared" si="0"/>
        <v>15891190278.34</v>
      </c>
      <c r="F37" s="13">
        <f t="shared" si="0"/>
        <v>1027887270.93</v>
      </c>
      <c r="G37" s="13">
        <f t="shared" si="0"/>
        <v>41514030570.56</v>
      </c>
      <c r="H37" s="13">
        <f t="shared" si="0"/>
        <v>2167574754.04</v>
      </c>
      <c r="I37" s="13">
        <f t="shared" si="0"/>
        <v>10653265576.880001</v>
      </c>
      <c r="J37" s="13">
        <f t="shared" si="0"/>
        <v>605205472.1700001</v>
      </c>
      <c r="K37" s="13">
        <f t="shared" si="0"/>
        <v>9802994739.62</v>
      </c>
      <c r="L37" s="13">
        <f t="shared" si="0"/>
        <v>249205025.98</v>
      </c>
      <c r="M37" s="13">
        <f t="shared" si="0"/>
        <v>2405699853.82</v>
      </c>
      <c r="N37" s="13">
        <f t="shared" si="0"/>
        <v>80150796.33</v>
      </c>
      <c r="O37" s="13">
        <f t="shared" si="0"/>
        <v>10940956150.89</v>
      </c>
      <c r="P37" s="13">
        <f t="shared" si="0"/>
        <v>332023249.28</v>
      </c>
      <c r="Q37" s="13">
        <f t="shared" si="0"/>
        <v>0</v>
      </c>
      <c r="R37" s="13">
        <f t="shared" si="0"/>
        <v>0</v>
      </c>
      <c r="S37" s="13">
        <f t="shared" si="0"/>
        <v>29119776425.43</v>
      </c>
      <c r="T37" s="13">
        <f t="shared" si="0"/>
        <v>918625131.21</v>
      </c>
      <c r="U37" s="13">
        <f t="shared" si="0"/>
        <v>37558769261.15</v>
      </c>
      <c r="V37" s="13">
        <f t="shared" si="0"/>
        <v>5550226197.940001</v>
      </c>
      <c r="W37" s="3"/>
    </row>
    <row r="38" spans="2:2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2.75">
      <c r="B39" s="1" t="s">
        <v>79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</sheetData>
  <sheetProtection/>
  <mergeCells count="15">
    <mergeCell ref="U13:V13"/>
    <mergeCell ref="S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F12"/>
    <mergeCell ref="G12:J12"/>
    <mergeCell ref="K12:N12"/>
    <mergeCell ref="O12:R12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G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.421875" style="0" customWidth="1"/>
    <col min="2" max="2" width="39.57421875" style="0" customWidth="1"/>
    <col min="3" max="3" width="19.140625" style="0" customWidth="1"/>
    <col min="4" max="4" width="15.57421875" style="0" customWidth="1"/>
    <col min="5" max="5" width="15.7109375" style="0" customWidth="1"/>
    <col min="6" max="6" width="17.7109375" style="0" customWidth="1"/>
  </cols>
  <sheetData>
    <row r="5" ht="12.75">
      <c r="B5" s="115" t="s">
        <v>116</v>
      </c>
    </row>
    <row r="7" spans="2:7" ht="12.75">
      <c r="B7" s="1" t="s">
        <v>76</v>
      </c>
      <c r="C7" s="3"/>
      <c r="D7" s="3"/>
      <c r="E7" s="3"/>
      <c r="F7" s="3"/>
      <c r="G7" s="3"/>
    </row>
    <row r="8" spans="2:7" ht="12.75">
      <c r="B8" s="2" t="s">
        <v>77</v>
      </c>
      <c r="C8" s="3"/>
      <c r="D8" s="3"/>
      <c r="E8" s="3"/>
      <c r="F8" s="3"/>
      <c r="G8" s="3"/>
    </row>
    <row r="9" spans="2:7" ht="12.75">
      <c r="B9" s="1" t="str">
        <f>+'# tarjetasxfranquicia'!B9</f>
        <v>Fecha de corte: Enero de 2011</v>
      </c>
      <c r="C9" s="3"/>
      <c r="D9" s="3"/>
      <c r="E9" s="3"/>
      <c r="F9" s="3"/>
      <c r="G9" s="3"/>
    </row>
    <row r="10" spans="2:7" ht="12.75">
      <c r="B10" s="1" t="s">
        <v>78</v>
      </c>
      <c r="C10" s="3"/>
      <c r="D10" s="3"/>
      <c r="E10" s="3"/>
      <c r="F10" s="3"/>
      <c r="G10" s="3"/>
    </row>
    <row r="11" spans="2:7" ht="13.5" thickBot="1">
      <c r="B11" s="3"/>
      <c r="C11" s="3"/>
      <c r="D11" s="3"/>
      <c r="E11" s="3"/>
      <c r="F11" s="3"/>
      <c r="G11" s="3"/>
    </row>
    <row r="12" spans="2:7" ht="18" customHeight="1" thickBot="1">
      <c r="B12" s="4"/>
      <c r="C12" s="138" t="s">
        <v>74</v>
      </c>
      <c r="D12" s="139"/>
      <c r="E12" s="139"/>
      <c r="F12" s="140"/>
      <c r="G12" s="3"/>
    </row>
    <row r="13" spans="2:7" ht="15" customHeight="1">
      <c r="B13" s="4"/>
      <c r="C13" s="141" t="s">
        <v>47</v>
      </c>
      <c r="D13" s="143"/>
      <c r="E13" s="141" t="s">
        <v>48</v>
      </c>
      <c r="F13" s="143"/>
      <c r="G13" s="3"/>
    </row>
    <row r="14" spans="2:7" ht="24.75" customHeight="1" thickBot="1">
      <c r="B14" s="4"/>
      <c r="C14" s="40" t="s">
        <v>49</v>
      </c>
      <c r="D14" s="42" t="s">
        <v>50</v>
      </c>
      <c r="E14" s="40" t="s">
        <v>51</v>
      </c>
      <c r="F14" s="52" t="s">
        <v>52</v>
      </c>
      <c r="G14" s="3"/>
    </row>
    <row r="15" spans="2:7" ht="12.75">
      <c r="B15" s="43" t="s">
        <v>10</v>
      </c>
      <c r="C15" s="36">
        <v>13231679517.32</v>
      </c>
      <c r="D15" s="38">
        <v>325046562.14</v>
      </c>
      <c r="E15" s="36">
        <v>2853767640</v>
      </c>
      <c r="F15" s="38">
        <v>122365798</v>
      </c>
      <c r="G15" s="3"/>
    </row>
    <row r="16" spans="2:7" ht="12.75">
      <c r="B16" s="44" t="s">
        <v>11</v>
      </c>
      <c r="C16" s="22">
        <v>1186193967</v>
      </c>
      <c r="D16" s="24">
        <v>45175211</v>
      </c>
      <c r="E16" s="22">
        <v>0</v>
      </c>
      <c r="F16" s="24">
        <v>0</v>
      </c>
      <c r="G16" s="3"/>
    </row>
    <row r="17" spans="2:7" ht="12.75">
      <c r="B17" s="44" t="s">
        <v>12</v>
      </c>
      <c r="C17" s="22">
        <v>3985046059.83</v>
      </c>
      <c r="D17" s="24">
        <v>133161271.00999999</v>
      </c>
      <c r="E17" s="22">
        <v>1332536184</v>
      </c>
      <c r="F17" s="24">
        <v>55138932.72</v>
      </c>
      <c r="G17" s="3"/>
    </row>
    <row r="18" spans="2:7" ht="12.75">
      <c r="B18" s="44" t="s">
        <v>13</v>
      </c>
      <c r="C18" s="22">
        <v>25679717893.489998</v>
      </c>
      <c r="D18" s="24">
        <v>667821054.74</v>
      </c>
      <c r="E18" s="22">
        <v>0</v>
      </c>
      <c r="F18" s="24">
        <v>0</v>
      </c>
      <c r="G18" s="3"/>
    </row>
    <row r="19" spans="2:7" ht="12.75">
      <c r="B19" s="44" t="s">
        <v>14</v>
      </c>
      <c r="C19" s="22">
        <v>9954276301.3</v>
      </c>
      <c r="D19" s="24">
        <v>2355980494.68</v>
      </c>
      <c r="E19" s="22">
        <v>4921754071.639999</v>
      </c>
      <c r="F19" s="24">
        <v>247222020.57999998</v>
      </c>
      <c r="G19" s="3"/>
    </row>
    <row r="20" spans="2:7" ht="12.75">
      <c r="B20" s="44" t="s">
        <v>15</v>
      </c>
      <c r="C20" s="22">
        <v>3001199174.22</v>
      </c>
      <c r="D20" s="24">
        <v>76489347.83</v>
      </c>
      <c r="E20" s="22">
        <v>813015250.2</v>
      </c>
      <c r="F20" s="24">
        <v>93347088.04</v>
      </c>
      <c r="G20" s="3"/>
    </row>
    <row r="21" spans="2:7" ht="12.75">
      <c r="B21" s="44" t="s">
        <v>100</v>
      </c>
      <c r="C21" s="22">
        <v>373492370</v>
      </c>
      <c r="D21" s="24">
        <v>15996163</v>
      </c>
      <c r="E21" s="22">
        <v>0</v>
      </c>
      <c r="F21" s="24">
        <v>0</v>
      </c>
      <c r="G21" s="3"/>
    </row>
    <row r="22" spans="2:7" ht="12.75">
      <c r="B22" s="44" t="s">
        <v>16</v>
      </c>
      <c r="C22" s="22">
        <v>8712191417.21</v>
      </c>
      <c r="D22" s="24">
        <v>216180440.55</v>
      </c>
      <c r="E22" s="22">
        <v>1819380789.53</v>
      </c>
      <c r="F22" s="24">
        <v>46787174.87</v>
      </c>
      <c r="G22" s="3"/>
    </row>
    <row r="23" spans="2:7" ht="12.75">
      <c r="B23" s="44" t="s">
        <v>101</v>
      </c>
      <c r="C23" s="22">
        <v>2248856753.2799997</v>
      </c>
      <c r="D23" s="24">
        <v>86741192.64</v>
      </c>
      <c r="E23" s="22">
        <v>0</v>
      </c>
      <c r="F23" s="24">
        <v>0</v>
      </c>
      <c r="G23" s="3"/>
    </row>
    <row r="24" spans="2:7" ht="12.75">
      <c r="B24" s="44" t="s">
        <v>17</v>
      </c>
      <c r="C24" s="22">
        <v>8664513487.26</v>
      </c>
      <c r="D24" s="24">
        <v>212598096.23000002</v>
      </c>
      <c r="E24" s="22">
        <v>2118542857.8400002</v>
      </c>
      <c r="F24" s="24">
        <v>88358350.11</v>
      </c>
      <c r="G24" s="3"/>
    </row>
    <row r="25" spans="2:7" ht="12.75">
      <c r="B25" s="44" t="s">
        <v>18</v>
      </c>
      <c r="C25" s="22">
        <v>3080810373</v>
      </c>
      <c r="D25" s="24">
        <v>167810568</v>
      </c>
      <c r="E25" s="22">
        <v>476402469</v>
      </c>
      <c r="F25" s="24">
        <v>27970895</v>
      </c>
      <c r="G25" s="3"/>
    </row>
    <row r="26" spans="2:7" ht="12.75">
      <c r="B26" s="44" t="s">
        <v>19</v>
      </c>
      <c r="C26" s="22">
        <v>29407208965.36</v>
      </c>
      <c r="D26" s="24">
        <v>921004656.5</v>
      </c>
      <c r="E26" s="22">
        <v>6739926327.11</v>
      </c>
      <c r="F26" s="24">
        <v>278917051.48</v>
      </c>
      <c r="G26" s="3"/>
    </row>
    <row r="27" spans="2:7" ht="12.75">
      <c r="B27" s="44" t="s">
        <v>20</v>
      </c>
      <c r="C27" s="22">
        <v>18336539146</v>
      </c>
      <c r="D27" s="24">
        <v>749657590.13</v>
      </c>
      <c r="E27" s="22">
        <v>35105735035</v>
      </c>
      <c r="F27" s="24">
        <v>4888122514.440001</v>
      </c>
      <c r="G27" s="3"/>
    </row>
    <row r="28" spans="2:7" ht="12.75">
      <c r="B28" s="44" t="s">
        <v>21</v>
      </c>
      <c r="C28" s="22">
        <v>884411588</v>
      </c>
      <c r="D28" s="24">
        <v>56491524</v>
      </c>
      <c r="E28" s="22">
        <v>0</v>
      </c>
      <c r="F28" s="24">
        <v>0</v>
      </c>
      <c r="G28" s="3"/>
    </row>
    <row r="29" spans="2:7" ht="12.75">
      <c r="B29" s="44" t="s">
        <v>22</v>
      </c>
      <c r="C29" s="22">
        <v>2419718919</v>
      </c>
      <c r="D29" s="24">
        <v>43139735</v>
      </c>
      <c r="E29" s="22">
        <v>288057538</v>
      </c>
      <c r="F29" s="24">
        <v>9521441</v>
      </c>
      <c r="G29" s="3"/>
    </row>
    <row r="30" spans="2:7" ht="12.75">
      <c r="B30" s="44" t="s">
        <v>23</v>
      </c>
      <c r="C30" s="22">
        <v>153060545.31</v>
      </c>
      <c r="D30" s="24">
        <v>4680138.45</v>
      </c>
      <c r="E30" s="22">
        <v>0</v>
      </c>
      <c r="F30" s="24">
        <v>0</v>
      </c>
      <c r="G30" s="3"/>
    </row>
    <row r="31" spans="2:7" ht="12.75">
      <c r="B31" s="44" t="s">
        <v>24</v>
      </c>
      <c r="C31" s="22">
        <v>25241954.63</v>
      </c>
      <c r="D31" s="24">
        <v>1206161.81</v>
      </c>
      <c r="E31" s="22">
        <v>0</v>
      </c>
      <c r="F31" s="24">
        <v>0</v>
      </c>
      <c r="G31" s="3"/>
    </row>
    <row r="32" spans="2:7" ht="12.75">
      <c r="B32" s="44" t="s">
        <v>107</v>
      </c>
      <c r="C32" s="22">
        <v>12647581724.2</v>
      </c>
      <c r="D32" s="24">
        <v>408084231.82</v>
      </c>
      <c r="E32" s="22">
        <v>8728189674.87</v>
      </c>
      <c r="F32" s="24">
        <v>1341117060.54</v>
      </c>
      <c r="G32" s="3"/>
    </row>
    <row r="33" spans="2:7" ht="12.75">
      <c r="B33" s="44" t="s">
        <v>25</v>
      </c>
      <c r="C33" s="22">
        <v>7147718805.5</v>
      </c>
      <c r="D33" s="24">
        <v>205264610.97</v>
      </c>
      <c r="E33" s="22">
        <v>1088583485</v>
      </c>
      <c r="F33" s="24">
        <v>49721786.59</v>
      </c>
      <c r="G33" s="3"/>
    </row>
    <row r="34" spans="2:7" ht="12.75">
      <c r="B34" s="111" t="s">
        <v>112</v>
      </c>
      <c r="C34" s="22">
        <v>154493661</v>
      </c>
      <c r="D34" s="24">
        <v>1714945</v>
      </c>
      <c r="E34" s="22">
        <v>0</v>
      </c>
      <c r="F34" s="24">
        <v>0</v>
      </c>
      <c r="G34" s="3"/>
    </row>
    <row r="35" spans="2:7" ht="12.75">
      <c r="B35" s="44" t="s">
        <v>26</v>
      </c>
      <c r="C35" s="22">
        <v>0</v>
      </c>
      <c r="D35" s="24">
        <v>0</v>
      </c>
      <c r="E35" s="22">
        <v>0</v>
      </c>
      <c r="F35" s="24">
        <v>0</v>
      </c>
      <c r="G35" s="3"/>
    </row>
    <row r="36" spans="2:7" ht="13.5" thickBot="1">
      <c r="B36" s="53" t="s">
        <v>27</v>
      </c>
      <c r="C36" s="26">
        <v>669128266</v>
      </c>
      <c r="D36" s="28">
        <v>10675976</v>
      </c>
      <c r="E36" s="26">
        <v>223033648</v>
      </c>
      <c r="F36" s="28">
        <v>14879624</v>
      </c>
      <c r="G36" s="3"/>
    </row>
    <row r="37" spans="2:7" ht="20.25" customHeight="1" thickBot="1">
      <c r="B37" s="54" t="s">
        <v>28</v>
      </c>
      <c r="C37" s="55">
        <f>SUM(C15:C36)</f>
        <v>151963080888.91</v>
      </c>
      <c r="D37" s="31">
        <f>SUM(D15:D36)</f>
        <v>6704919971.5</v>
      </c>
      <c r="E37" s="31">
        <f>SUM(E15:E36)</f>
        <v>66508924970.19</v>
      </c>
      <c r="F37" s="32">
        <f>SUM(F15:F36)</f>
        <v>7263469737.370001</v>
      </c>
      <c r="G37" s="3"/>
    </row>
    <row r="38" spans="2:7" ht="12.75">
      <c r="B38" s="3"/>
      <c r="C38" s="3"/>
      <c r="D38" s="3"/>
      <c r="E38" s="3"/>
      <c r="F38" s="3"/>
      <c r="G38" s="3"/>
    </row>
    <row r="39" spans="2:7" ht="12.75">
      <c r="B39" s="1" t="s">
        <v>79</v>
      </c>
      <c r="C39" s="3"/>
      <c r="D39" s="3"/>
      <c r="E39" s="3"/>
      <c r="F39" s="3"/>
      <c r="G39" s="3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</sheetData>
  <sheetProtection/>
  <mergeCells count="3">
    <mergeCell ref="C12:F12"/>
    <mergeCell ref="C13:D13"/>
    <mergeCell ref="E13:F13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5:M4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00390625" style="0" customWidth="1"/>
    <col min="2" max="2" width="41.00390625" style="0" customWidth="1"/>
    <col min="3" max="3" width="20.140625" style="0" customWidth="1"/>
    <col min="4" max="4" width="20.00390625" style="0" customWidth="1"/>
    <col min="5" max="5" width="16.421875" style="0" bestFit="1" customWidth="1"/>
    <col min="6" max="6" width="18.421875" style="0" customWidth="1"/>
    <col min="7" max="7" width="14.7109375" style="0" bestFit="1" customWidth="1"/>
    <col min="8" max="8" width="16.421875" style="0" bestFit="1" customWidth="1"/>
    <col min="9" max="9" width="19.8515625" style="0" customWidth="1"/>
    <col min="10" max="10" width="20.7109375" style="0" customWidth="1"/>
    <col min="11" max="11" width="16.421875" style="0" bestFit="1" customWidth="1"/>
    <col min="12" max="12" width="22.421875" style="0" customWidth="1"/>
  </cols>
  <sheetData>
    <row r="5" ht="12.75">
      <c r="B5" s="115" t="s">
        <v>116</v>
      </c>
    </row>
    <row r="7" spans="2:13" ht="12.75">
      <c r="B7" s="1" t="s">
        <v>76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2" t="s">
        <v>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1" t="str">
        <f>+'# tarjetasxfranquicia'!B9</f>
        <v>Fecha de corte: Enero de 2011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1" t="s">
        <v>78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3.5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8.75" customHeight="1">
      <c r="B12" s="4"/>
      <c r="C12" s="153" t="s">
        <v>53</v>
      </c>
      <c r="D12" s="154"/>
      <c r="E12" s="153" t="s">
        <v>54</v>
      </c>
      <c r="F12" s="154"/>
      <c r="G12" s="153" t="s">
        <v>55</v>
      </c>
      <c r="H12" s="154"/>
      <c r="I12" s="153" t="s">
        <v>56</v>
      </c>
      <c r="J12" s="154"/>
      <c r="K12" s="153" t="s">
        <v>57</v>
      </c>
      <c r="L12" s="154"/>
      <c r="M12" s="3"/>
    </row>
    <row r="13" spans="2:13" ht="24" customHeight="1" thickBot="1">
      <c r="B13" s="4"/>
      <c r="C13" s="56" t="s">
        <v>58</v>
      </c>
      <c r="D13" s="57" t="s">
        <v>59</v>
      </c>
      <c r="E13" s="56" t="s">
        <v>58</v>
      </c>
      <c r="F13" s="57" t="s">
        <v>59</v>
      </c>
      <c r="G13" s="56" t="s">
        <v>58</v>
      </c>
      <c r="H13" s="57" t="s">
        <v>59</v>
      </c>
      <c r="I13" s="56" t="s">
        <v>58</v>
      </c>
      <c r="J13" s="57" t="s">
        <v>59</v>
      </c>
      <c r="K13" s="56" t="s">
        <v>58</v>
      </c>
      <c r="L13" s="57" t="s">
        <v>59</v>
      </c>
      <c r="M13" s="3"/>
    </row>
    <row r="14" spans="2:13" ht="12.75">
      <c r="B14" s="58" t="s">
        <v>10</v>
      </c>
      <c r="C14" s="68">
        <v>719729894847</v>
      </c>
      <c r="D14" s="68">
        <v>908937919226</v>
      </c>
      <c r="E14" s="68">
        <v>223156705795</v>
      </c>
      <c r="F14" s="68">
        <v>374293014062</v>
      </c>
      <c r="G14" s="68"/>
      <c r="H14" s="68"/>
      <c r="I14" s="68"/>
      <c r="J14" s="68"/>
      <c r="K14" s="90"/>
      <c r="L14" s="69"/>
      <c r="M14" s="3"/>
    </row>
    <row r="15" spans="2:13" ht="12.75">
      <c r="B15" s="59" t="s">
        <v>11</v>
      </c>
      <c r="C15" s="70">
        <v>73087160304</v>
      </c>
      <c r="D15" s="70">
        <v>79335712896</v>
      </c>
      <c r="E15" s="70"/>
      <c r="F15" s="70"/>
      <c r="G15" s="70"/>
      <c r="H15" s="70"/>
      <c r="I15" s="70"/>
      <c r="J15" s="70"/>
      <c r="K15" s="70"/>
      <c r="L15" s="71"/>
      <c r="M15" s="3"/>
    </row>
    <row r="16" spans="2:13" ht="12.75">
      <c r="B16" s="59" t="s">
        <v>12</v>
      </c>
      <c r="C16" s="70">
        <v>133167321448</v>
      </c>
      <c r="D16" s="70">
        <v>337893097214</v>
      </c>
      <c r="E16" s="70">
        <v>145012569216</v>
      </c>
      <c r="F16" s="70">
        <v>351415177211</v>
      </c>
      <c r="G16" s="70"/>
      <c r="H16" s="70"/>
      <c r="I16" s="70"/>
      <c r="J16" s="70"/>
      <c r="K16" s="70"/>
      <c r="L16" s="71"/>
      <c r="M16" s="3"/>
    </row>
    <row r="17" spans="2:13" ht="12.75">
      <c r="B17" s="59" t="s">
        <v>13</v>
      </c>
      <c r="C17" s="70">
        <v>469557119786.95</v>
      </c>
      <c r="D17" s="70">
        <v>1398493173323.31</v>
      </c>
      <c r="E17" s="70">
        <v>507806007071.92</v>
      </c>
      <c r="F17" s="70">
        <v>1638668559679.83</v>
      </c>
      <c r="G17" s="70"/>
      <c r="H17" s="70"/>
      <c r="I17" s="70">
        <v>727413748196.63</v>
      </c>
      <c r="J17" s="70">
        <v>1637922719113.92</v>
      </c>
      <c r="K17" s="70">
        <v>1351840971</v>
      </c>
      <c r="L17" s="71">
        <v>3367660091</v>
      </c>
      <c r="M17" s="3"/>
    </row>
    <row r="18" spans="2:13" ht="12.75">
      <c r="B18" s="59" t="s">
        <v>14</v>
      </c>
      <c r="C18" s="70">
        <v>679891168996.1</v>
      </c>
      <c r="D18" s="70">
        <v>983218448502.84</v>
      </c>
      <c r="E18" s="70">
        <v>520167558432.42</v>
      </c>
      <c r="F18" s="70">
        <v>791533291559.84</v>
      </c>
      <c r="G18" s="70"/>
      <c r="H18" s="70"/>
      <c r="I18" s="70"/>
      <c r="J18" s="70"/>
      <c r="K18" s="70"/>
      <c r="L18" s="71"/>
      <c r="M18" s="3"/>
    </row>
    <row r="19" spans="2:13" ht="12.75">
      <c r="B19" s="59" t="s">
        <v>15</v>
      </c>
      <c r="C19" s="105">
        <v>126150066761.1</v>
      </c>
      <c r="D19" s="70">
        <v>229362626951.74</v>
      </c>
      <c r="E19" s="105">
        <v>57906279180.51</v>
      </c>
      <c r="F19" s="70">
        <v>123157676727.45</v>
      </c>
      <c r="G19" s="70"/>
      <c r="H19" s="70"/>
      <c r="I19" s="70"/>
      <c r="J19" s="70"/>
      <c r="K19" s="70"/>
      <c r="L19" s="71"/>
      <c r="M19" s="3"/>
    </row>
    <row r="20" spans="2:13" ht="12.75">
      <c r="B20" s="59" t="s">
        <v>100</v>
      </c>
      <c r="C20" s="70">
        <v>29778787741.3</v>
      </c>
      <c r="D20" s="70">
        <v>87096158918.47</v>
      </c>
      <c r="E20" s="70"/>
      <c r="F20" s="70"/>
      <c r="G20" s="70"/>
      <c r="H20" s="70"/>
      <c r="I20" s="70"/>
      <c r="J20" s="70"/>
      <c r="K20" s="70"/>
      <c r="L20" s="71"/>
      <c r="M20" s="3"/>
    </row>
    <row r="21" spans="2:13" ht="12.75">
      <c r="B21" s="59" t="s">
        <v>16</v>
      </c>
      <c r="C21" s="70">
        <v>390912434759.7</v>
      </c>
      <c r="D21" s="70">
        <v>734688831465.01</v>
      </c>
      <c r="E21" s="70">
        <v>197943740995.79</v>
      </c>
      <c r="F21" s="70">
        <v>273449236511.31</v>
      </c>
      <c r="G21" s="70"/>
      <c r="H21" s="70"/>
      <c r="I21" s="70"/>
      <c r="J21" s="70"/>
      <c r="K21" s="70"/>
      <c r="L21" s="71"/>
      <c r="M21" s="3"/>
    </row>
    <row r="22" spans="2:13" ht="12.75">
      <c r="B22" s="59" t="s">
        <v>101</v>
      </c>
      <c r="C22" s="70">
        <v>106474154078.5</v>
      </c>
      <c r="D22" s="70">
        <v>360689514017.22</v>
      </c>
      <c r="E22" s="70">
        <v>53332342540.22</v>
      </c>
      <c r="F22" s="70">
        <v>145001000657.98</v>
      </c>
      <c r="G22" s="70"/>
      <c r="H22" s="70"/>
      <c r="I22" s="70"/>
      <c r="J22" s="70"/>
      <c r="K22" s="70">
        <v>5269165960.28</v>
      </c>
      <c r="L22" s="71">
        <v>35795684341.73</v>
      </c>
      <c r="M22" s="3"/>
    </row>
    <row r="23" spans="2:13" ht="12.75">
      <c r="B23" s="59" t="s">
        <v>17</v>
      </c>
      <c r="C23" s="70">
        <v>194855220689.15</v>
      </c>
      <c r="D23" s="70">
        <v>1133315119445.5</v>
      </c>
      <c r="E23" s="70">
        <v>269499138352.32</v>
      </c>
      <c r="F23" s="70">
        <v>848138308328.83</v>
      </c>
      <c r="G23" s="70"/>
      <c r="H23" s="70"/>
      <c r="I23" s="70"/>
      <c r="J23" s="70"/>
      <c r="K23" s="70"/>
      <c r="L23" s="71"/>
      <c r="M23" s="3"/>
    </row>
    <row r="24" spans="2:13" ht="12.75">
      <c r="B24" s="59" t="s">
        <v>18</v>
      </c>
      <c r="C24" s="70">
        <v>111668711266</v>
      </c>
      <c r="D24" s="70">
        <v>145620095758</v>
      </c>
      <c r="E24" s="70">
        <v>79885055757</v>
      </c>
      <c r="F24" s="70">
        <v>95024304808</v>
      </c>
      <c r="G24" s="70"/>
      <c r="H24" s="70"/>
      <c r="I24" s="70"/>
      <c r="J24" s="70"/>
      <c r="K24" s="70"/>
      <c r="L24" s="71"/>
      <c r="M24" s="3"/>
    </row>
    <row r="25" spans="2:13" ht="12.75">
      <c r="B25" s="59" t="s">
        <v>19</v>
      </c>
      <c r="C25" s="70">
        <v>704595657618.22</v>
      </c>
      <c r="D25" s="70">
        <v>1261752646091.78</v>
      </c>
      <c r="E25" s="70">
        <v>484012952271.69</v>
      </c>
      <c r="F25" s="70">
        <v>891990694116.31</v>
      </c>
      <c r="G25" s="70">
        <v>718462252169.83</v>
      </c>
      <c r="H25" s="70">
        <v>1690137721340.17</v>
      </c>
      <c r="I25" s="70"/>
      <c r="J25" s="70"/>
      <c r="K25" s="70">
        <v>250068758408.68</v>
      </c>
      <c r="L25" s="71">
        <v>251428861883.1</v>
      </c>
      <c r="M25" s="3"/>
    </row>
    <row r="26" spans="2:13" ht="12.75">
      <c r="B26" s="59" t="s">
        <v>20</v>
      </c>
      <c r="C26" s="70">
        <v>820889572990.63</v>
      </c>
      <c r="D26" s="70">
        <v>977825644346.28</v>
      </c>
      <c r="E26" s="70">
        <v>443327611736.45</v>
      </c>
      <c r="F26" s="70">
        <v>561607514534.51</v>
      </c>
      <c r="G26" s="70"/>
      <c r="H26" s="70"/>
      <c r="I26" s="70"/>
      <c r="J26" s="70"/>
      <c r="K26" s="70">
        <v>717338172367</v>
      </c>
      <c r="L26" s="71">
        <v>764576714216</v>
      </c>
      <c r="M26" s="3"/>
    </row>
    <row r="27" spans="2:13" ht="12.75">
      <c r="B27" s="59" t="s">
        <v>21</v>
      </c>
      <c r="C27" s="70">
        <v>56473103951</v>
      </c>
      <c r="D27" s="70">
        <v>74075553852</v>
      </c>
      <c r="E27" s="70"/>
      <c r="F27" s="70"/>
      <c r="G27" s="70"/>
      <c r="H27" s="70"/>
      <c r="I27" s="70"/>
      <c r="J27" s="70"/>
      <c r="K27" s="70"/>
      <c r="L27" s="71"/>
      <c r="M27" s="3"/>
    </row>
    <row r="28" spans="2:13" ht="12.75">
      <c r="B28" s="59" t="s">
        <v>22</v>
      </c>
      <c r="C28" s="70">
        <v>14650565072</v>
      </c>
      <c r="D28" s="70">
        <v>32424415376</v>
      </c>
      <c r="E28" s="70">
        <v>152722374675</v>
      </c>
      <c r="F28" s="70">
        <v>179060420398</v>
      </c>
      <c r="G28" s="70"/>
      <c r="H28" s="70"/>
      <c r="I28" s="70"/>
      <c r="J28" s="70"/>
      <c r="K28" s="70"/>
      <c r="L28" s="71"/>
      <c r="M28" s="3"/>
    </row>
    <row r="29" spans="2:13" ht="12.75">
      <c r="B29" s="59" t="s">
        <v>23</v>
      </c>
      <c r="C29" s="80"/>
      <c r="D29" s="80"/>
      <c r="E29" s="80"/>
      <c r="F29" s="80"/>
      <c r="G29" s="80"/>
      <c r="H29" s="80"/>
      <c r="I29" s="80"/>
      <c r="J29" s="80"/>
      <c r="K29" s="70">
        <v>9642406417.73</v>
      </c>
      <c r="L29" s="85">
        <v>12479370815.64</v>
      </c>
      <c r="M29" s="3"/>
    </row>
    <row r="30" spans="2:13" ht="12.75">
      <c r="B30" s="59" t="s">
        <v>24</v>
      </c>
      <c r="C30" s="70">
        <v>1530356715.25</v>
      </c>
      <c r="D30" s="70">
        <v>3350691403.38</v>
      </c>
      <c r="E30" s="77"/>
      <c r="F30" s="77"/>
      <c r="G30" s="77"/>
      <c r="H30" s="77"/>
      <c r="I30" s="77"/>
      <c r="J30" s="77"/>
      <c r="K30" s="77"/>
      <c r="L30" s="77"/>
      <c r="M30" s="3"/>
    </row>
    <row r="31" spans="2:13" ht="12.75">
      <c r="B31" s="59" t="s">
        <v>107</v>
      </c>
      <c r="C31" s="80"/>
      <c r="D31" s="80"/>
      <c r="E31" s="80"/>
      <c r="F31" s="80"/>
      <c r="G31" s="80"/>
      <c r="H31" s="80"/>
      <c r="I31" s="80"/>
      <c r="J31" s="80"/>
      <c r="K31" s="70">
        <v>835720934855.45</v>
      </c>
      <c r="L31" s="85">
        <v>552028949556.29</v>
      </c>
      <c r="M31" s="3"/>
    </row>
    <row r="32" spans="2:13" ht="12.75">
      <c r="B32" s="59" t="s">
        <v>25</v>
      </c>
      <c r="C32" s="80"/>
      <c r="D32" s="80"/>
      <c r="E32" s="80"/>
      <c r="F32" s="80"/>
      <c r="G32" s="80"/>
      <c r="H32" s="80"/>
      <c r="I32" s="80"/>
      <c r="J32" s="80"/>
      <c r="K32" s="70">
        <v>541710781064.66</v>
      </c>
      <c r="L32" s="85">
        <v>1489958641807.94</v>
      </c>
      <c r="M32" s="3"/>
    </row>
    <row r="33" spans="2:13" ht="12.75">
      <c r="B33" s="113" t="s">
        <v>112</v>
      </c>
      <c r="C33" s="80"/>
      <c r="D33" s="80"/>
      <c r="E33" s="80"/>
      <c r="F33" s="80"/>
      <c r="G33" s="80"/>
      <c r="H33" s="80"/>
      <c r="I33" s="80"/>
      <c r="J33" s="80"/>
      <c r="K33" s="70">
        <v>10536360272</v>
      </c>
      <c r="L33" s="85">
        <v>15713421528</v>
      </c>
      <c r="M33" s="3"/>
    </row>
    <row r="34" spans="2:13" ht="12.75">
      <c r="B34" s="59" t="s">
        <v>26</v>
      </c>
      <c r="C34" s="80"/>
      <c r="D34" s="80"/>
      <c r="E34" s="80"/>
      <c r="F34" s="80"/>
      <c r="G34" s="80"/>
      <c r="H34" s="80"/>
      <c r="I34" s="80"/>
      <c r="J34" s="80"/>
      <c r="K34" s="70">
        <v>959355</v>
      </c>
      <c r="L34" s="85"/>
      <c r="M34" s="3"/>
    </row>
    <row r="35" spans="2:13" ht="13.5" thickBot="1">
      <c r="B35" s="60" t="s">
        <v>27</v>
      </c>
      <c r="C35" s="80"/>
      <c r="D35" s="80"/>
      <c r="E35" s="80"/>
      <c r="F35" s="80"/>
      <c r="G35" s="80"/>
      <c r="H35" s="80"/>
      <c r="I35" s="80"/>
      <c r="J35" s="80"/>
      <c r="K35" s="70">
        <v>43405588331</v>
      </c>
      <c r="L35" s="101">
        <v>65048017833</v>
      </c>
      <c r="M35" s="3"/>
    </row>
    <row r="36" spans="2:13" ht="18.75" customHeight="1" thickBot="1">
      <c r="B36" s="61" t="s">
        <v>28</v>
      </c>
      <c r="C36" s="12">
        <f aca="true" t="shared" si="0" ref="C36:L36">SUM(C14:C35)</f>
        <v>4633411297024.899</v>
      </c>
      <c r="D36" s="14">
        <f t="shared" si="0"/>
        <v>8748079648787.53</v>
      </c>
      <c r="E36" s="51">
        <f t="shared" si="0"/>
        <v>3134772336024.3203</v>
      </c>
      <c r="F36" s="13">
        <f t="shared" si="0"/>
        <v>6273339198595.061</v>
      </c>
      <c r="G36" s="13">
        <f t="shared" si="0"/>
        <v>718462252169.83</v>
      </c>
      <c r="H36" s="13">
        <f t="shared" si="0"/>
        <v>1690137721340.17</v>
      </c>
      <c r="I36" s="13">
        <f t="shared" si="0"/>
        <v>727413748196.63</v>
      </c>
      <c r="J36" s="13">
        <f t="shared" si="0"/>
        <v>1637922719113.92</v>
      </c>
      <c r="K36" s="13">
        <f t="shared" si="0"/>
        <v>2415044968002.8</v>
      </c>
      <c r="L36" s="14">
        <f t="shared" si="0"/>
        <v>3190397322072.7</v>
      </c>
      <c r="M36" s="3"/>
    </row>
    <row r="37" spans="2:1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1" t="s">
        <v>79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/>
  <mergeCells count="5">
    <mergeCell ref="K12:L12"/>
    <mergeCell ref="C12:D12"/>
    <mergeCell ref="E12:F12"/>
    <mergeCell ref="G12:H12"/>
    <mergeCell ref="I12:J12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E4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28125" style="0" customWidth="1"/>
    <col min="2" max="2" width="42.140625" style="0" customWidth="1"/>
    <col min="3" max="3" width="21.140625" style="0" customWidth="1"/>
    <col min="4" max="4" width="23.7109375" style="0" customWidth="1"/>
  </cols>
  <sheetData>
    <row r="5" ht="12.75">
      <c r="B5" s="115" t="s">
        <v>116</v>
      </c>
    </row>
    <row r="7" spans="2:5" ht="12.75">
      <c r="B7" s="1" t="s">
        <v>76</v>
      </c>
      <c r="C7" s="3"/>
      <c r="D7" s="3"/>
      <c r="E7" s="3"/>
    </row>
    <row r="8" spans="2:5" ht="12.75">
      <c r="B8" s="2" t="s">
        <v>77</v>
      </c>
      <c r="C8" s="3"/>
      <c r="D8" s="3"/>
      <c r="E8" s="3"/>
    </row>
    <row r="9" spans="2:5" ht="12.75">
      <c r="B9" s="1" t="str">
        <f>+'# tarjetasxfranquicia'!B9</f>
        <v>Fecha de corte: Enero de 2011</v>
      </c>
      <c r="C9" s="3"/>
      <c r="D9" s="3"/>
      <c r="E9" s="3"/>
    </row>
    <row r="10" spans="2:5" ht="12.75">
      <c r="B10" s="1" t="s">
        <v>78</v>
      </c>
      <c r="C10" s="3"/>
      <c r="D10" s="3"/>
      <c r="E10" s="3"/>
    </row>
    <row r="11" spans="2:5" ht="13.5" thickBot="1">
      <c r="B11" s="3"/>
      <c r="C11" s="3"/>
      <c r="D11" s="3"/>
      <c r="E11" s="3"/>
    </row>
    <row r="12" spans="2:5" ht="16.5" customHeight="1">
      <c r="B12" s="4"/>
      <c r="C12" s="155" t="s">
        <v>75</v>
      </c>
      <c r="D12" s="156"/>
      <c r="E12" s="3"/>
    </row>
    <row r="13" spans="2:5" ht="23.25" thickBot="1">
      <c r="B13" s="4"/>
      <c r="C13" s="62" t="s">
        <v>58</v>
      </c>
      <c r="D13" s="63" t="s">
        <v>59</v>
      </c>
      <c r="E13" s="3"/>
    </row>
    <row r="14" spans="2:5" ht="12.75">
      <c r="B14" s="18" t="s">
        <v>10</v>
      </c>
      <c r="C14" s="19">
        <v>942886600642</v>
      </c>
      <c r="D14" s="20">
        <v>1283230933288</v>
      </c>
      <c r="E14" s="3"/>
    </row>
    <row r="15" spans="2:5" ht="12.75">
      <c r="B15" s="21" t="s">
        <v>11</v>
      </c>
      <c r="C15" s="22">
        <v>73087160304</v>
      </c>
      <c r="D15" s="24">
        <v>79335712896</v>
      </c>
      <c r="E15" s="3"/>
    </row>
    <row r="16" spans="2:5" ht="12.75">
      <c r="B16" s="21" t="s">
        <v>12</v>
      </c>
      <c r="C16" s="22">
        <v>278179890664</v>
      </c>
      <c r="D16" s="24">
        <v>689308274425</v>
      </c>
      <c r="E16" s="3"/>
    </row>
    <row r="17" spans="2:5" ht="12.75">
      <c r="B17" s="21" t="s">
        <v>13</v>
      </c>
      <c r="C17" s="22">
        <v>1706128716026.5</v>
      </c>
      <c r="D17" s="24">
        <v>4678452112208.061</v>
      </c>
      <c r="E17" s="3"/>
    </row>
    <row r="18" spans="2:5" ht="12.75">
      <c r="B18" s="21" t="s">
        <v>14</v>
      </c>
      <c r="C18" s="22">
        <v>1200058727428.52</v>
      </c>
      <c r="D18" s="24">
        <v>1774751740062.68</v>
      </c>
      <c r="E18" s="3"/>
    </row>
    <row r="19" spans="2:5" ht="12.75">
      <c r="B19" s="21" t="s">
        <v>15</v>
      </c>
      <c r="C19" s="22">
        <v>184056345941.61002</v>
      </c>
      <c r="D19" s="24">
        <v>352520303679.19</v>
      </c>
      <c r="E19" s="3"/>
    </row>
    <row r="20" spans="2:5" ht="12.75">
      <c r="B20" s="21" t="s">
        <v>100</v>
      </c>
      <c r="C20" s="22">
        <v>29778787741.3</v>
      </c>
      <c r="D20" s="24">
        <v>87096158918.47</v>
      </c>
      <c r="E20" s="3"/>
    </row>
    <row r="21" spans="2:5" ht="12.75">
      <c r="B21" s="21" t="s">
        <v>16</v>
      </c>
      <c r="C21" s="22">
        <v>588856175755.49</v>
      </c>
      <c r="D21" s="24">
        <v>1008138067976.3201</v>
      </c>
      <c r="E21" s="3"/>
    </row>
    <row r="22" spans="2:5" ht="12.75">
      <c r="B22" s="21" t="s">
        <v>101</v>
      </c>
      <c r="C22" s="22">
        <v>165075662579</v>
      </c>
      <c r="D22" s="24">
        <v>541486199016.92993</v>
      </c>
      <c r="E22" s="3"/>
    </row>
    <row r="23" spans="2:5" ht="12.75">
      <c r="B23" s="21" t="s">
        <v>17</v>
      </c>
      <c r="C23" s="22">
        <v>464354359041.47</v>
      </c>
      <c r="D23" s="24">
        <v>1981453427774.33</v>
      </c>
      <c r="E23" s="3"/>
    </row>
    <row r="24" spans="2:5" ht="12.75">
      <c r="B24" s="21" t="s">
        <v>18</v>
      </c>
      <c r="C24" s="22">
        <v>191553767023</v>
      </c>
      <c r="D24" s="24">
        <v>240644400566</v>
      </c>
      <c r="E24" s="3"/>
    </row>
    <row r="25" spans="2:5" ht="12.75">
      <c r="B25" s="21" t="s">
        <v>19</v>
      </c>
      <c r="C25" s="22">
        <v>2157139620468.4197</v>
      </c>
      <c r="D25" s="24">
        <v>4095309923431.36</v>
      </c>
      <c r="E25" s="3"/>
    </row>
    <row r="26" spans="2:5" ht="12.75">
      <c r="B26" s="21" t="s">
        <v>20</v>
      </c>
      <c r="C26" s="22">
        <v>1981555357094.08</v>
      </c>
      <c r="D26" s="24">
        <v>2304009873096.79</v>
      </c>
      <c r="E26" s="3"/>
    </row>
    <row r="27" spans="2:5" ht="12.75">
      <c r="B27" s="21" t="s">
        <v>21</v>
      </c>
      <c r="C27" s="22">
        <v>56473103951</v>
      </c>
      <c r="D27" s="24">
        <v>74075553852</v>
      </c>
      <c r="E27" s="3"/>
    </row>
    <row r="28" spans="2:5" ht="12.75">
      <c r="B28" s="21" t="s">
        <v>22</v>
      </c>
      <c r="C28" s="22">
        <v>167372939747</v>
      </c>
      <c r="D28" s="24">
        <v>211484835774</v>
      </c>
      <c r="E28" s="3"/>
    </row>
    <row r="29" spans="2:5" ht="12.75">
      <c r="B29" s="21" t="s">
        <v>23</v>
      </c>
      <c r="C29" s="22">
        <v>9642406417.73</v>
      </c>
      <c r="D29" s="24">
        <v>12479370815.64</v>
      </c>
      <c r="E29" s="3"/>
    </row>
    <row r="30" spans="2:5" ht="12.75">
      <c r="B30" s="21" t="s">
        <v>24</v>
      </c>
      <c r="C30" s="22">
        <v>1530356715.25</v>
      </c>
      <c r="D30" s="24">
        <v>3350691403.38</v>
      </c>
      <c r="E30" s="3"/>
    </row>
    <row r="31" spans="2:5" ht="12.75">
      <c r="B31" s="21" t="s">
        <v>107</v>
      </c>
      <c r="C31" s="22">
        <v>835720934855.45</v>
      </c>
      <c r="D31" s="24">
        <v>552028949556.29</v>
      </c>
      <c r="E31" s="3"/>
    </row>
    <row r="32" spans="2:5" ht="12.75">
      <c r="B32" s="21" t="s">
        <v>25</v>
      </c>
      <c r="C32" s="22">
        <v>541710781064.66</v>
      </c>
      <c r="D32" s="24">
        <v>1489958641807.94</v>
      </c>
      <c r="E32" s="3"/>
    </row>
    <row r="33" spans="2:5" ht="12.75">
      <c r="B33" s="114" t="s">
        <v>112</v>
      </c>
      <c r="C33" s="22">
        <v>10536360272</v>
      </c>
      <c r="D33" s="24">
        <v>15713421528</v>
      </c>
      <c r="E33" s="3"/>
    </row>
    <row r="34" spans="2:5" ht="12.75">
      <c r="B34" s="21" t="s">
        <v>26</v>
      </c>
      <c r="C34" s="22">
        <v>959355</v>
      </c>
      <c r="D34" s="24">
        <v>0</v>
      </c>
      <c r="E34" s="3"/>
    </row>
    <row r="35" spans="2:5" ht="13.5" thickBot="1">
      <c r="B35" s="25" t="s">
        <v>27</v>
      </c>
      <c r="C35" s="26">
        <v>43405588331</v>
      </c>
      <c r="D35" s="28">
        <v>65048017833</v>
      </c>
      <c r="E35" s="3"/>
    </row>
    <row r="36" spans="2:5" ht="20.25" customHeight="1" thickBot="1">
      <c r="B36" s="64" t="s">
        <v>28</v>
      </c>
      <c r="C36" s="46">
        <f>SUM(C14:C35)</f>
        <v>11629104601418.48</v>
      </c>
      <c r="D36" s="48">
        <f>SUM(D14:D35)</f>
        <v>21539876609909.38</v>
      </c>
      <c r="E36" s="3"/>
    </row>
    <row r="37" spans="2:5" ht="12.75">
      <c r="B37" s="3"/>
      <c r="C37" s="3"/>
      <c r="D37" s="3"/>
      <c r="E37" s="3"/>
    </row>
    <row r="38" spans="2:5" ht="12.75">
      <c r="B38" s="1" t="s">
        <v>79</v>
      </c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</sheetData>
  <sheetProtection/>
  <mergeCells count="1">
    <mergeCell ref="C12:D12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5:G43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0" customWidth="1"/>
    <col min="2" max="2" width="45.8515625" style="0" customWidth="1"/>
    <col min="3" max="3" width="18.28125" style="0" customWidth="1"/>
    <col min="4" max="4" width="21.28125" style="0" customWidth="1"/>
    <col min="5" max="5" width="14.57421875" style="0" customWidth="1"/>
    <col min="6" max="6" width="19.57421875" style="0" customWidth="1"/>
  </cols>
  <sheetData>
    <row r="5" ht="12.75">
      <c r="B5" s="115" t="s">
        <v>116</v>
      </c>
    </row>
    <row r="7" spans="2:7" ht="12.75">
      <c r="B7" s="1" t="s">
        <v>76</v>
      </c>
      <c r="C7" s="3"/>
      <c r="D7" s="3"/>
      <c r="E7" s="3"/>
      <c r="F7" s="3"/>
      <c r="G7" s="3"/>
    </row>
    <row r="8" spans="2:7" ht="12.75">
      <c r="B8" s="2" t="s">
        <v>77</v>
      </c>
      <c r="C8" s="3"/>
      <c r="D8" s="3"/>
      <c r="E8" s="3"/>
      <c r="F8" s="3"/>
      <c r="G8" s="3"/>
    </row>
    <row r="9" spans="2:7" ht="12.75">
      <c r="B9" s="1" t="str">
        <f>+'# tarjetasxfranquicia'!B9</f>
        <v>Fecha de corte: Enero de 2011</v>
      </c>
      <c r="C9" s="3"/>
      <c r="D9" s="3"/>
      <c r="E9" s="3"/>
      <c r="F9" s="3"/>
      <c r="G9" s="3"/>
    </row>
    <row r="10" spans="2:7" ht="12.75">
      <c r="B10" s="1" t="s">
        <v>78</v>
      </c>
      <c r="C10" s="3"/>
      <c r="D10" s="3"/>
      <c r="E10" s="3"/>
      <c r="F10" s="3"/>
      <c r="G10" s="3"/>
    </row>
    <row r="11" spans="2:7" ht="13.5" thickBot="1">
      <c r="B11" s="3"/>
      <c r="C11" s="3"/>
      <c r="D11" s="3"/>
      <c r="E11" s="3"/>
      <c r="F11" s="3"/>
      <c r="G11" s="3"/>
    </row>
    <row r="12" spans="2:7" ht="12.75">
      <c r="B12" s="4"/>
      <c r="C12" s="157" t="s">
        <v>60</v>
      </c>
      <c r="D12" s="158"/>
      <c r="E12" s="158"/>
      <c r="F12" s="159"/>
      <c r="G12" s="3"/>
    </row>
    <row r="13" spans="2:7" ht="26.25" customHeight="1" thickBot="1">
      <c r="B13" s="4"/>
      <c r="C13" s="65" t="s">
        <v>6</v>
      </c>
      <c r="D13" s="66" t="s">
        <v>7</v>
      </c>
      <c r="E13" s="66" t="s">
        <v>8</v>
      </c>
      <c r="F13" s="49" t="s">
        <v>9</v>
      </c>
      <c r="G13" s="3"/>
    </row>
    <row r="14" spans="2:7" ht="12.75">
      <c r="B14" s="58" t="s">
        <v>10</v>
      </c>
      <c r="C14" s="68">
        <v>1550248</v>
      </c>
      <c r="D14" s="68">
        <v>45955</v>
      </c>
      <c r="E14" s="68">
        <v>16638</v>
      </c>
      <c r="F14" s="69">
        <v>26368</v>
      </c>
      <c r="G14" s="3"/>
    </row>
    <row r="15" spans="2:7" ht="12.75">
      <c r="B15" s="59" t="s">
        <v>11</v>
      </c>
      <c r="C15" s="70">
        <v>1088309</v>
      </c>
      <c r="D15" s="70">
        <v>16100</v>
      </c>
      <c r="E15" s="70">
        <v>12039</v>
      </c>
      <c r="F15" s="71">
        <v>12599</v>
      </c>
      <c r="G15" s="3"/>
    </row>
    <row r="16" spans="2:7" ht="12.75">
      <c r="B16" s="59" t="s">
        <v>12</v>
      </c>
      <c r="C16" s="70">
        <v>160084</v>
      </c>
      <c r="D16" s="70">
        <v>2559</v>
      </c>
      <c r="E16" s="70">
        <v>974</v>
      </c>
      <c r="F16" s="71">
        <v>6208</v>
      </c>
      <c r="G16" s="3"/>
    </row>
    <row r="17" spans="2:7" ht="12.75">
      <c r="B17" s="59" t="s">
        <v>13</v>
      </c>
      <c r="C17" s="70">
        <v>4753687</v>
      </c>
      <c r="D17" s="70">
        <v>22630</v>
      </c>
      <c r="E17" s="70">
        <v>10476</v>
      </c>
      <c r="F17" s="71">
        <v>130997</v>
      </c>
      <c r="G17" s="3"/>
    </row>
    <row r="18" spans="2:7" ht="12.75">
      <c r="B18" s="59" t="s">
        <v>14</v>
      </c>
      <c r="C18" s="70">
        <v>207855</v>
      </c>
      <c r="D18" s="70">
        <v>3959</v>
      </c>
      <c r="E18" s="70">
        <v>10745</v>
      </c>
      <c r="F18" s="71">
        <v>36594</v>
      </c>
      <c r="G18" s="3"/>
    </row>
    <row r="19" spans="2:7" ht="12.75">
      <c r="B19" s="59" t="s">
        <v>15</v>
      </c>
      <c r="C19" s="70">
        <v>35093</v>
      </c>
      <c r="D19" s="70">
        <v>618</v>
      </c>
      <c r="E19" s="70">
        <v>27</v>
      </c>
      <c r="F19" s="71">
        <v>1587</v>
      </c>
      <c r="G19" s="3"/>
    </row>
    <row r="20" spans="2:7" ht="12.75">
      <c r="B20" s="59" t="s">
        <v>100</v>
      </c>
      <c r="C20" s="70">
        <v>52764</v>
      </c>
      <c r="D20" s="70">
        <v>1309</v>
      </c>
      <c r="E20" s="70">
        <v>2013</v>
      </c>
      <c r="F20" s="71">
        <v>218</v>
      </c>
      <c r="G20" s="3"/>
    </row>
    <row r="21" spans="2:7" ht="12.75">
      <c r="B21" s="59" t="s">
        <v>16</v>
      </c>
      <c r="C21" s="70">
        <v>1402002</v>
      </c>
      <c r="D21" s="70">
        <v>24848</v>
      </c>
      <c r="E21" s="70">
        <v>27956</v>
      </c>
      <c r="F21" s="71">
        <v>209</v>
      </c>
      <c r="G21" s="3"/>
    </row>
    <row r="22" spans="2:7" ht="12.75">
      <c r="B22" s="59" t="s">
        <v>101</v>
      </c>
      <c r="C22" s="70">
        <v>168735</v>
      </c>
      <c r="D22" s="70">
        <v>4771</v>
      </c>
      <c r="E22" s="70">
        <v>448</v>
      </c>
      <c r="F22" s="71"/>
      <c r="G22" s="3"/>
    </row>
    <row r="23" spans="2:7" ht="12.75">
      <c r="B23" s="59" t="s">
        <v>17</v>
      </c>
      <c r="C23" s="70">
        <v>120375</v>
      </c>
      <c r="D23" s="70">
        <v>3362</v>
      </c>
      <c r="E23" s="70">
        <v>7559</v>
      </c>
      <c r="F23" s="71">
        <v>1132</v>
      </c>
      <c r="G23" s="3"/>
    </row>
    <row r="24" spans="2:7" ht="12.75">
      <c r="B24" s="59" t="s">
        <v>18</v>
      </c>
      <c r="C24" s="70">
        <v>1210449</v>
      </c>
      <c r="D24" s="70">
        <v>38813</v>
      </c>
      <c r="E24" s="70">
        <v>25173</v>
      </c>
      <c r="F24" s="71">
        <v>57024</v>
      </c>
      <c r="G24" s="3"/>
    </row>
    <row r="25" spans="2:7" ht="12.75">
      <c r="B25" s="59" t="s">
        <v>19</v>
      </c>
      <c r="C25" s="70">
        <v>2472306</v>
      </c>
      <c r="D25" s="70">
        <v>72044</v>
      </c>
      <c r="E25" s="73">
        <v>45296</v>
      </c>
      <c r="F25" s="71">
        <v>14826</v>
      </c>
      <c r="G25" s="3"/>
    </row>
    <row r="26" spans="2:7" ht="12.75">
      <c r="B26" s="59" t="s">
        <v>20</v>
      </c>
      <c r="C26" s="70">
        <v>306036</v>
      </c>
      <c r="D26" s="70">
        <v>375</v>
      </c>
      <c r="E26" s="70">
        <v>276</v>
      </c>
      <c r="F26" s="71">
        <v>5425</v>
      </c>
      <c r="G26" s="3"/>
    </row>
    <row r="27" spans="2:7" ht="12.75">
      <c r="B27" s="59" t="s">
        <v>21</v>
      </c>
      <c r="C27" s="70">
        <v>396854</v>
      </c>
      <c r="D27" s="70">
        <v>15280</v>
      </c>
      <c r="E27" s="70">
        <v>12271</v>
      </c>
      <c r="F27" s="71">
        <v>11959</v>
      </c>
      <c r="G27" s="3"/>
    </row>
    <row r="28" spans="2:7" ht="12.75">
      <c r="B28" s="59" t="s">
        <v>22</v>
      </c>
      <c r="C28" s="70">
        <v>987860</v>
      </c>
      <c r="D28" s="70">
        <v>36209</v>
      </c>
      <c r="E28" s="70">
        <v>47470</v>
      </c>
      <c r="F28" s="71">
        <v>14699</v>
      </c>
      <c r="G28" s="3"/>
    </row>
    <row r="29" spans="2:7" ht="12.75">
      <c r="B29" s="59" t="s">
        <v>61</v>
      </c>
      <c r="C29" s="86">
        <v>10217</v>
      </c>
      <c r="D29" s="70">
        <v>1</v>
      </c>
      <c r="E29" s="70">
        <v>566</v>
      </c>
      <c r="F29" s="71">
        <v>66</v>
      </c>
      <c r="G29" s="3"/>
    </row>
    <row r="30" spans="2:7" ht="12.75">
      <c r="B30" s="109" t="s">
        <v>24</v>
      </c>
      <c r="C30" s="82">
        <v>8</v>
      </c>
      <c r="D30" s="70">
        <v>1</v>
      </c>
      <c r="E30" s="70"/>
      <c r="F30" s="71"/>
      <c r="G30" s="3"/>
    </row>
    <row r="31" spans="2:7" ht="12.75">
      <c r="B31" s="59" t="s">
        <v>62</v>
      </c>
      <c r="C31" s="70">
        <v>17035</v>
      </c>
      <c r="D31" s="70">
        <v>1161</v>
      </c>
      <c r="E31" s="70">
        <v>258</v>
      </c>
      <c r="F31" s="71">
        <v>12</v>
      </c>
      <c r="G31" s="3"/>
    </row>
    <row r="32" spans="2:7" ht="12.75">
      <c r="B32" s="59" t="s">
        <v>63</v>
      </c>
      <c r="C32" s="70">
        <v>34692</v>
      </c>
      <c r="D32" s="70">
        <v>1446</v>
      </c>
      <c r="E32" s="70">
        <v>425</v>
      </c>
      <c r="F32" s="71">
        <v>1</v>
      </c>
      <c r="G32" s="3"/>
    </row>
    <row r="33" spans="2:7" ht="12.75">
      <c r="B33" s="59" t="s">
        <v>26</v>
      </c>
      <c r="C33" s="70">
        <v>7725</v>
      </c>
      <c r="D33" s="70">
        <v>251</v>
      </c>
      <c r="E33" s="70">
        <v>190</v>
      </c>
      <c r="F33" s="71">
        <v>278</v>
      </c>
      <c r="G33" s="3"/>
    </row>
    <row r="34" spans="2:7" ht="12.75">
      <c r="B34" s="59" t="s">
        <v>64</v>
      </c>
      <c r="C34" s="70">
        <v>9857</v>
      </c>
      <c r="D34" s="70">
        <v>499</v>
      </c>
      <c r="E34" s="70">
        <v>514</v>
      </c>
      <c r="F34" s="71"/>
      <c r="G34" s="3"/>
    </row>
    <row r="35" spans="2:7" ht="12.75">
      <c r="B35" s="59" t="s">
        <v>65</v>
      </c>
      <c r="C35" s="70">
        <v>66695</v>
      </c>
      <c r="D35" s="70">
        <v>2775</v>
      </c>
      <c r="E35" s="70">
        <v>1444</v>
      </c>
      <c r="F35" s="71">
        <v>1386</v>
      </c>
      <c r="G35" s="3"/>
    </row>
    <row r="36" spans="2:7" ht="12.75">
      <c r="B36" s="59" t="s">
        <v>27</v>
      </c>
      <c r="C36" s="70">
        <v>98564</v>
      </c>
      <c r="D36" s="70">
        <v>1</v>
      </c>
      <c r="E36" s="70">
        <v>1683</v>
      </c>
      <c r="F36" s="71">
        <v>53</v>
      </c>
      <c r="G36" s="3"/>
    </row>
    <row r="37" spans="2:7" ht="13.5" thickBot="1">
      <c r="B37" s="60" t="s">
        <v>66</v>
      </c>
      <c r="C37" s="74">
        <v>32307</v>
      </c>
      <c r="D37" s="74">
        <v>1379</v>
      </c>
      <c r="E37" s="74">
        <v>489</v>
      </c>
      <c r="F37" s="95">
        <v>12</v>
      </c>
      <c r="G37" s="3"/>
    </row>
    <row r="38" spans="2:7" ht="19.5" customHeight="1" thickBot="1">
      <c r="B38" s="61" t="s">
        <v>28</v>
      </c>
      <c r="C38" s="12">
        <f>SUM(C14:C37)</f>
        <v>15189757</v>
      </c>
      <c r="D38" s="13">
        <f>SUM(D14:D37)</f>
        <v>296346</v>
      </c>
      <c r="E38" s="13">
        <f>SUM(E14:E37)</f>
        <v>224930</v>
      </c>
      <c r="F38" s="14">
        <f>SUM(F14:F37)</f>
        <v>321653</v>
      </c>
      <c r="G38" s="3"/>
    </row>
    <row r="39" spans="2:7" ht="12.75">
      <c r="B39" s="3"/>
      <c r="C39" s="3"/>
      <c r="D39" s="3"/>
      <c r="E39" s="3"/>
      <c r="F39" s="3"/>
      <c r="G39" s="3"/>
    </row>
    <row r="40" spans="2:7" ht="12.75">
      <c r="B40" s="1" t="s">
        <v>79</v>
      </c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ht="12.75">
      <c r="B43" s="100"/>
    </row>
  </sheetData>
  <sheetProtection/>
  <mergeCells count="1">
    <mergeCell ref="C12:F12"/>
  </mergeCells>
  <hyperlinks>
    <hyperlink ref="B5" r:id="rId1" display="www.gacetafinanciera.com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2009-10-27T15:50:10Z</cp:lastPrinted>
  <dcterms:created xsi:type="dcterms:W3CDTF">2009-04-27T15:56:27Z</dcterms:created>
  <dcterms:modified xsi:type="dcterms:W3CDTF">2011-03-20T14:38:42Z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